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Estimation.XLS" sheetId="1" state="visible" r:id="rId2"/>
  </sheets>
  <definedNames>
    <definedName function="false" hidden="false" localSheetId="0" name="_xlnm.Print_Area" vbProcedure="false">'1-Estimation.XLS'!$B$3:$Z$193</definedName>
    <definedName function="false" hidden="false" localSheetId="0" name="_xlnm.Print_Titles" vbProcedure="false">'1-Estimation.XLS'!$B:$B</definedName>
    <definedName function="false" hidden="false" name="BASE" vbProcedure="false">'1-Estimation.XLS'!$G$11</definedName>
    <definedName function="false" hidden="false" name="H" vbProcedure="false">$'1-Estimation.XLS'.$#REF !$#REF !</definedName>
    <definedName function="false" hidden="false" name="TRX" vbProcedure="false">'1-Estimation.XLS'!$J$9</definedName>
    <definedName function="false" hidden="false" name="TVA" vbProcedure="false">'1-Estimation.XLS'!$E$189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0"/>
            <charset val="1"/>
          </rPr>
          <t xml:space="preserve">Archi.DOC:
</t>
        </r>
        <r>
          <rPr>
            <sz val="9"/>
            <color rgb="FF000000"/>
            <rFont val="Geneva"/>
            <family val="0"/>
            <charset val="1"/>
          </rPr>
          <t xml:space="preserve">La base documentaire de l'agence d'architecte éditée par le Club Archi Info de l'Unsfa.</t>
        </r>
      </text>
    </comment>
    <comment ref="D1" authorId="0">
      <text>
        <r>
          <rPr>
            <b val="true"/>
            <sz val="9"/>
            <color rgb="FF000000"/>
            <rFont val="Geneva"/>
            <family val="0"/>
            <charset val="1"/>
          </rPr>
          <t xml:space="preserve">Principe du document :
</t>
        </r>
      </text>
    </comment>
    <comment ref="D2" authorId="0">
      <text>
        <r>
          <rPr>
            <sz val="10"/>
            <rFont val="Arial"/>
            <family val="0"/>
            <charset val="1"/>
          </rPr>
          <t xml:space="preserve">Code couleur:
</t>
        </r>
        <r>
          <rPr>
            <sz val="9"/>
            <color rgb="FFFF0000"/>
            <rFont val="Geneva"/>
            <family val="0"/>
            <charset val="1"/>
          </rPr>
          <t xml:space="preserve">Rouge: assistance
</t>
        </r>
        <r>
          <rPr>
            <sz val="9"/>
            <color rgb="FF000000"/>
            <rFont val="Geneva"/>
            <family val="0"/>
            <charset val="1"/>
          </rPr>
          <t xml:space="preserve">Noir: texte inchangé
</t>
        </r>
        <r>
          <rPr>
            <sz val="9"/>
            <color rgb="FF0000FF"/>
            <rFont val="Geneva"/>
            <family val="0"/>
            <charset val="1"/>
          </rPr>
          <t xml:space="preserve">Bleu: texte à éditer
</t>
        </r>
        <r>
          <rPr>
            <sz val="9"/>
            <color rgb="FF008000"/>
            <rFont val="Geneva"/>
            <family val="0"/>
            <charset val="1"/>
          </rPr>
          <t xml:space="preserve">Vert: texte automatique
</t>
        </r>
        <r>
          <rPr>
            <sz val="9"/>
            <color rgb="FFFF00FF"/>
            <rFont val="Geneva"/>
            <family val="0"/>
            <charset val="1"/>
          </rPr>
          <t xml:space="preserve">Violet: faute à corriger sur le document modèle.
</t>
        </r>
      </text>
    </comment>
    <comment ref="H16" authorId="0">
      <text>
        <r>
          <rPr>
            <sz val="9"/>
            <color rgb="FF000000"/>
            <rFont val="Geneva"/>
            <family val="0"/>
            <charset val="1"/>
          </rPr>
          <t xml:space="preserve">Entre 4 et 6% suivant le Guide MIQCP-NOTA: Pour des projets de faibles importances (&lt;5MF) ce pourcentage peut varier à la hausse avec un maximum pour ESQ+APS de 16%.</t>
        </r>
      </text>
    </comment>
    <comment ref="H26" authorId="0">
      <text>
        <r>
          <rPr>
            <sz val="9"/>
            <color rgb="FF000000"/>
            <rFont val="Geneva"/>
            <family val="0"/>
            <charset val="1"/>
          </rPr>
          <t xml:space="preserve">Entre 9 et 10% suivant le Guide MIQCP</t>
        </r>
      </text>
    </comment>
    <comment ref="H44" authorId="0">
      <text>
        <r>
          <rPr>
            <sz val="9"/>
            <color rgb="FF000000"/>
            <rFont val="Geneva"/>
            <family val="0"/>
            <charset val="1"/>
          </rPr>
          <t xml:space="preserve">Entre 17 et 18% suivant le Guide MIQCP</t>
        </r>
      </text>
    </comment>
    <comment ref="H66" authorId="0">
      <text>
        <r>
          <rPr>
            <sz val="9"/>
            <color rgb="FF000000"/>
            <rFont val="Geneva"/>
            <family val="0"/>
            <charset val="1"/>
          </rPr>
          <t xml:space="preserve">Entre 19 et 21% suivant le Guide MIQCP</t>
        </r>
      </text>
    </comment>
    <comment ref="H88" authorId="0">
      <text>
        <r>
          <rPr>
            <sz val="9"/>
            <color rgb="FF000000"/>
            <rFont val="Geneva"/>
            <family val="0"/>
            <charset val="1"/>
          </rPr>
          <t xml:space="preserve">Entre 7 et 8% suivant le Guide MIQCP</t>
        </r>
      </text>
    </comment>
    <comment ref="H98" authorId="0">
      <text>
        <r>
          <rPr>
            <sz val="9"/>
            <color rgb="FF000000"/>
            <rFont val="Geneva"/>
            <family val="0"/>
            <charset val="1"/>
          </rPr>
          <t xml:space="preserve">Entre 8 et 9% suivant le Guide MIQCP</t>
        </r>
      </text>
    </comment>
    <comment ref="H104" authorId="0">
      <text>
        <r>
          <rPr>
            <sz val="9"/>
            <color rgb="FF000000"/>
            <rFont val="Geneva"/>
            <family val="0"/>
            <charset val="1"/>
          </rPr>
          <t xml:space="preserve">Entre 24 et 28% suivant le Guide MIQCP</t>
        </r>
      </text>
    </comment>
    <comment ref="H118" authorId="0">
      <text>
        <r>
          <rPr>
            <sz val="9"/>
            <color rgb="FF000000"/>
            <rFont val="Geneva"/>
            <family val="0"/>
            <charset val="1"/>
          </rPr>
          <t xml:space="preserve">Entre 5 et 7% suivant le Guide MIQCP</t>
        </r>
      </text>
    </comment>
  </commentList>
</comments>
</file>

<file path=xl/sharedStrings.xml><?xml version="1.0" encoding="utf-8"?>
<sst xmlns="http://schemas.openxmlformats.org/spreadsheetml/2006/main" count="866" uniqueCount="199">
  <si>
    <t xml:space="preserve">Archi</t>
  </si>
  <si>
    <t xml:space="preserve">Principe du DOC</t>
  </si>
  <si>
    <t xml:space="preserve">.DOC</t>
  </si>
  <si>
    <t xml:space="preserve">Code de couleur</t>
  </si>
  <si>
    <t xml:space="preserve">MAITRE D'OUVRAGE :</t>
  </si>
  <si>
    <t xml:space="preserve">REALISATION DE : </t>
  </si>
  <si>
    <t xml:space="preserve">DEVIS  Honoraires</t>
  </si>
  <si>
    <t xml:space="preserve">   DEVIS % - PM</t>
  </si>
  <si>
    <t xml:space="preserve">   DEVIS Horaire</t>
  </si>
  <si>
    <t xml:space="preserve">   DETAIL PAR INTERVENANT</t>
  </si>
  <si>
    <t xml:space="preserve">ESTIMATION DES HONORAIRES PAR MISSION</t>
  </si>
  <si>
    <t xml:space="preserve">(colonne repère)</t>
  </si>
  <si>
    <t xml:space="preserve">de l’équipe</t>
  </si>
  <si>
    <t xml:space="preserve">   DECOMPOSITION HORAIRES DES INTERVENTIONS</t>
  </si>
  <si>
    <t xml:space="preserve">COUT PREVISIONNEL DES TRAVAUX HT:</t>
  </si>
  <si>
    <t xml:space="preserve">E.HT</t>
  </si>
  <si>
    <t xml:space="preserve">INTERVENANT A</t>
  </si>
  <si>
    <t xml:space="preserve">INTERVENANT B</t>
  </si>
  <si>
    <t xml:space="preserve">INTERVENANT C</t>
  </si>
  <si>
    <t xml:space="preserve">INTERVENANT D</t>
  </si>
  <si>
    <t xml:space="preserve">INTERVENANT E</t>
  </si>
  <si>
    <t xml:space="preserve">TAUX DE REMUNERATION Mission de base :</t>
  </si>
  <si>
    <t xml:space="preserve">FONCTION</t>
  </si>
  <si>
    <t xml:space="preserve">FORFAIT INITIAL DE REMUNERATION Mission de base :</t>
  </si>
  <si>
    <t xml:space="preserve">COUT Hor :</t>
  </si>
  <si>
    <t xml:space="preserve">1.</t>
  </si>
  <si>
    <t xml:space="preserve">MISSION DE BASE</t>
  </si>
  <si>
    <t xml:space="preserve">MONTANT GLOBAL</t>
  </si>
  <si>
    <t xml:space="preserve">ETUDES D'ESQUISSES</t>
  </si>
  <si>
    <t xml:space="preserve">ESQ</t>
  </si>
  <si>
    <t xml:space="preserve">% Mission Base</t>
  </si>
  <si>
    <t xml:space="preserve">% sur Base</t>
  </si>
  <si>
    <t xml:space="preserve">Heures :</t>
  </si>
  <si>
    <t xml:space="preserve">Solutions Architecturales d'ensemble</t>
  </si>
  <si>
    <t xml:space="preserve">Plans 1/500-Détails 1/200</t>
  </si>
  <si>
    <t xml:space="preserve">Total Heures :</t>
  </si>
  <si>
    <t xml:space="preserve">Etudes de compatibilité financière</t>
  </si>
  <si>
    <t xml:space="preserve">Devis sur ratios SHO</t>
  </si>
  <si>
    <t xml:space="preserve">Vérification de la faisabilité</t>
  </si>
  <si>
    <t xml:space="preserve">Rapport sur contraintes du site</t>
  </si>
  <si>
    <t xml:space="preserve">Participation coordination </t>
  </si>
  <si>
    <t xml:space="preserve">Réunions de mise au points</t>
  </si>
  <si>
    <t xml:space="preserve">AVANT PROJET SOMMAIRE</t>
  </si>
  <si>
    <t xml:space="preserve">APS</t>
  </si>
  <si>
    <t xml:space="preserve">Composition Plan + Volume</t>
  </si>
  <si>
    <t xml:space="preserve">Plans 1/200-Détails 1/100</t>
  </si>
  <si>
    <t xml:space="preserve">Etudes de compatibilité Programme /Site/Réglementation</t>
  </si>
  <si>
    <t xml:space="preserve">Rapport sur contraintes du projet</t>
  </si>
  <si>
    <t xml:space="preserve">Relations fonctionnelles et surfaces</t>
  </si>
  <si>
    <t xml:space="preserve">Tableau de surfaces </t>
  </si>
  <si>
    <t xml:space="preserve">Appréciation des espaces</t>
  </si>
  <si>
    <t xml:space="preserve">Vues ou schémas intérieurs et extérieurs</t>
  </si>
  <si>
    <t xml:space="preserve">Dispositions techniques</t>
  </si>
  <si>
    <t xml:space="preserve">Principes constructifs du projet</t>
  </si>
  <si>
    <t xml:space="preserve">Calendrier de réalisation</t>
  </si>
  <si>
    <t xml:space="preserve">Planning général de l'opération</t>
  </si>
  <si>
    <t xml:space="preserve">Estimation provisoire du Coût prévisionnel</t>
  </si>
  <si>
    <t xml:space="preserve">Devis sur ratios généraux</t>
  </si>
  <si>
    <t xml:space="preserve">AVANT PROJET DEFINITIF</t>
  </si>
  <si>
    <t xml:space="preserve">APD</t>
  </si>
  <si>
    <t xml:space="preserve">Vérifications réglementaires</t>
  </si>
  <si>
    <t xml:space="preserve">Rapport sur respect des réglementations</t>
  </si>
  <si>
    <t xml:space="preserve">Surfaces détaillées</t>
  </si>
  <si>
    <t xml:space="preserve">Tableau des surfaces habitables</t>
  </si>
  <si>
    <t xml:space="preserve">Dimensions et aspect de l'ouvrage</t>
  </si>
  <si>
    <t xml:space="preserve">Plans-Coupes-Façades 1/100 et détails au 1/50</t>
  </si>
  <si>
    <t xml:space="preserve">Principes constructifs de structure</t>
  </si>
  <si>
    <t xml:space="preserve">Repérage des éléments porteurs</t>
  </si>
  <si>
    <t xml:space="preserve">Définition des matériaux</t>
  </si>
  <si>
    <t xml:space="preserve">Descriptif sommaire des parois</t>
  </si>
  <si>
    <t xml:space="preserve">Justification des Choix techniques</t>
  </si>
  <si>
    <t xml:space="preserve">Rapport d'analyse</t>
  </si>
  <si>
    <t xml:space="preserve">Aide au Programme définitif</t>
  </si>
  <si>
    <t xml:space="preserve">Tableau d'analyse des choix</t>
  </si>
  <si>
    <t xml:space="preserve">Estimation définitive du Coût prévisionnel</t>
  </si>
  <si>
    <t xml:space="preserve">Devis sur ratios par corps d'état séparés</t>
  </si>
  <si>
    <t xml:space="preserve">Dossier de Permis de Construire</t>
  </si>
  <si>
    <t xml:space="preserve">Dossier de pièces existantes et complémentaires</t>
  </si>
  <si>
    <t xml:space="preserve">PROJET DE CONCEPTION GENERALE</t>
  </si>
  <si>
    <t xml:space="preserve">PRO</t>
  </si>
  <si>
    <t xml:space="preserve">Formes, nature et conditions de mise en œuvre de l'ouvrage</t>
  </si>
  <si>
    <t xml:space="preserve">Plans-Coupes-Façades 1/50 et détails au 1/20 à 1/2</t>
  </si>
  <si>
    <t xml:space="preserve">Implantation et encombrements des éléments de structure et techniques</t>
  </si>
  <si>
    <t xml:space="preserve">Indications sur Plans-Coupes-Façades 1/50 </t>
  </si>
  <si>
    <t xml:space="preserve">Tracé des alimentations et évacuations fluides</t>
  </si>
  <si>
    <t xml:space="preserve">Schémas sur Plans 1/50 </t>
  </si>
  <si>
    <t xml:space="preserve">Description des ouvrages</t>
  </si>
  <si>
    <t xml:space="preserve">Descriptif sommaire des ouvrages et repérage en plan</t>
  </si>
  <si>
    <t xml:space="preserve">Décomposition du Coût prévisionnel</t>
  </si>
  <si>
    <t xml:space="preserve">Devis par Corps d'Etat séparé sur avant métré</t>
  </si>
  <si>
    <t xml:space="preserve">Assister le MOA à la définition des coûts prévisionnels </t>
  </si>
  <si>
    <t xml:space="preserve">Aide au repérage des charges de l'ouvrage</t>
  </si>
  <si>
    <t xml:space="preserve">Délai global de réalisation de l'ouvrage</t>
  </si>
  <si>
    <t xml:space="preserve">A déterminer par catégories d' ouvrage</t>
  </si>
  <si>
    <t xml:space="preserve">Mise en cohérence avec modificatifs</t>
  </si>
  <si>
    <t xml:space="preserve">suite à PC et Appel d'Offres</t>
  </si>
  <si>
    <t xml:space="preserve">Synthèse des plans avec variantes</t>
  </si>
  <si>
    <t xml:space="preserve">Plans-Coupes de synthèse</t>
  </si>
  <si>
    <t xml:space="preserve">ASSISTANCE POUR PASSATION CONTRAT DE TX</t>
  </si>
  <si>
    <t xml:space="preserve">ACT</t>
  </si>
  <si>
    <t xml:space="preserve">Sélection de candidats </t>
  </si>
  <si>
    <t xml:space="preserve">Rapport d'analyse des candidatures</t>
  </si>
  <si>
    <t xml:space="preserve">Dossier d'appel d'offres</t>
  </si>
  <si>
    <t xml:space="preserve">Pièces administratives complémentaires</t>
  </si>
  <si>
    <t xml:space="preserve">Analyse des offres</t>
  </si>
  <si>
    <t xml:space="preserve">Vérification conformité, rapport d'analyse comparative</t>
  </si>
  <si>
    <t xml:space="preserve">Passation des marchés</t>
  </si>
  <si>
    <t xml:space="preserve">Mises au points des pièces nécessaires</t>
  </si>
  <si>
    <t xml:space="preserve">VISA DES PLANS</t>
  </si>
  <si>
    <t xml:space="preserve">VISA</t>
  </si>
  <si>
    <t xml:space="preserve">Avec ou sans mission étendue 2.2 EXECUTION</t>
  </si>
  <si>
    <t xml:space="preserve">Visa des documents hors Maîtrise d'œuvre</t>
  </si>
  <si>
    <t xml:space="preserve">Contrôle et approbation des documents d'exécutions ext.</t>
  </si>
  <si>
    <t xml:space="preserve">Synthèse et coordination </t>
  </si>
  <si>
    <t xml:space="preserve">Participation cellule de synthèse</t>
  </si>
  <si>
    <t xml:space="preserve">DIRECTION DE L'EXECUTION DES TRAVAUX</t>
  </si>
  <si>
    <t xml:space="preserve">DET</t>
  </si>
  <si>
    <t xml:space="preserve">Contrôle de l'exécution des travaux</t>
  </si>
  <si>
    <t xml:space="preserve">Visites de chantier régulières</t>
  </si>
  <si>
    <t xml:space="preserve">Vérifications des documents d'entreprises</t>
  </si>
  <si>
    <t xml:space="preserve">Sollicitation et vérification des documents</t>
  </si>
  <si>
    <t xml:space="preserve">Emissions Ordres de services, PV, constats</t>
  </si>
  <si>
    <t xml:space="preserve">Réaliser et diffuser les ordres de service, PV, constats</t>
  </si>
  <si>
    <t xml:space="preserve">Organisation des réunions de chantier</t>
  </si>
  <si>
    <t xml:space="preserve">Programmer et diriger les réunions de chantier</t>
  </si>
  <si>
    <t xml:space="preserve">Gestion des situations de paiement</t>
  </si>
  <si>
    <t xml:space="preserve">Contrôle des demandes et réalisation des états d'acomptes</t>
  </si>
  <si>
    <t xml:space="preserve">Assistance à la gestion des réserves et litige</t>
  </si>
  <si>
    <t xml:space="preserve">Formuler un avis et instruire les mémoires</t>
  </si>
  <si>
    <t xml:space="preserve">ASSISTANCE AUX OPERATIONS DE RECEPTION</t>
  </si>
  <si>
    <t xml:space="preserve"> </t>
  </si>
  <si>
    <t xml:space="preserve">AOR</t>
  </si>
  <si>
    <t xml:space="preserve">Opérations préalable à la réception</t>
  </si>
  <si>
    <t xml:space="preserve">Organiser des opérations de pré-réception</t>
  </si>
  <si>
    <t xml:space="preserve">Suivi des réserves à la réception</t>
  </si>
  <si>
    <t xml:space="preserve">Harmoniser les actions des intervenants</t>
  </si>
  <si>
    <t xml:space="preserve">Examen des désordres</t>
  </si>
  <si>
    <t xml:space="preserve">Formuler les réserves exprimées par Maître d'Ouvrage</t>
  </si>
  <si>
    <t xml:space="preserve">Rédaction des Procès Verbaux</t>
  </si>
  <si>
    <t xml:space="preserve">Réalisation des documents et diffusion de ceux-ci.</t>
  </si>
  <si>
    <t xml:space="preserve">Réalisation du dossier des ouvrages exécutés</t>
  </si>
  <si>
    <t xml:space="preserve">Rassembler: plan de recollement, notices, PV, prescriptions de maintenance...</t>
  </si>
  <si>
    <t xml:space="preserve">Garantie de parfait achèvement</t>
  </si>
  <si>
    <t xml:space="preserve">Assistance au Maître d'Ouvrage sur traitement de désordres </t>
  </si>
  <si>
    <t xml:space="preserve">M.B</t>
  </si>
  <si>
    <t xml:space="preserve">F.HT</t>
  </si>
  <si>
    <t xml:space="preserve">Total pourcentage</t>
  </si>
  <si>
    <t xml:space="preserve">2.</t>
  </si>
  <si>
    <t xml:space="preserve">EXTENSION MISSION DE BASE</t>
  </si>
  <si>
    <t xml:space="preserve">2.1</t>
  </si>
  <si>
    <t xml:space="preserve">DIAGNOSTIC</t>
  </si>
  <si>
    <t xml:space="preserve">DIA</t>
  </si>
  <si>
    <t xml:space="preserve">% / Travaux</t>
  </si>
  <si>
    <t xml:space="preserve">soit/Hono Base</t>
  </si>
  <si>
    <t xml:space="preserve">Etablissement de l'état des lieux</t>
  </si>
  <si>
    <t xml:space="preserve">Analyse des contraintes et rapport d'état des lieux</t>
  </si>
  <si>
    <t xml:space="preserve">Analyse des fonctionnements et perception</t>
  </si>
  <si>
    <t xml:space="preserve">Rapport d'analyse </t>
  </si>
  <si>
    <t xml:space="preserve">Etude d'un programme fonctionnel</t>
  </si>
  <si>
    <t xml:space="preserve">Organigramme d'utilisation de l'ouvrage, estimation financière, investigation à envisager</t>
  </si>
  <si>
    <t xml:space="preserve">ETUDES D'EXECUTION</t>
  </si>
  <si>
    <t xml:space="preserve">EXE</t>
  </si>
  <si>
    <t xml:space="preserve">en complément de la mission 1.6 VISA</t>
  </si>
  <si>
    <t xml:space="preserve">Plans d'Exécutions et Spécifications détaillés</t>
  </si>
  <si>
    <t xml:space="preserve">Plans et prescriptions d'exécutions hors plans ateliers</t>
  </si>
  <si>
    <t xml:space="preserve">Etudes de synthèse</t>
  </si>
  <si>
    <t xml:space="preserve">Plan unitaire pour ouvrages, équipements, installations</t>
  </si>
  <si>
    <t xml:space="preserve">Devis quantitatif détaillé</t>
  </si>
  <si>
    <t xml:space="preserve">Minutes des quantités de chaque ouvrage</t>
  </si>
  <si>
    <t xml:space="preserve">Calendrier prévisionnel des travaux</t>
  </si>
  <si>
    <t xml:space="preserve">Planning d'exécution par lot</t>
  </si>
  <si>
    <t xml:space="preserve">Synthèse et Visa</t>
  </si>
  <si>
    <t xml:space="preserve">Option Visa intégrée dans mission de base 05 VISA</t>
  </si>
  <si>
    <t xml:space="preserve">M.B+</t>
  </si>
  <si>
    <t xml:space="preserve">3.</t>
  </si>
  <si>
    <t xml:space="preserve">MISSIONS COMPLEMENTAIRES</t>
  </si>
  <si>
    <t xml:space="preserve">ORDONNANCEMENT PILOTAGE COORDINATION</t>
  </si>
  <si>
    <t xml:space="preserve">OPC</t>
  </si>
  <si>
    <t xml:space="preserve">Etudes préliminaires et examen des documents</t>
  </si>
  <si>
    <t xml:space="preserve">Organisation des intervenants et de la communication</t>
  </si>
  <si>
    <t xml:space="preserve">Ordonnancement du chantier</t>
  </si>
  <si>
    <t xml:space="preserve">Planifier les tâches élémentaires et identifier chemin critique</t>
  </si>
  <si>
    <t xml:space="preserve">Coordination des interventions</t>
  </si>
  <si>
    <t xml:space="preserve">Piloter  l'organisation prévue</t>
  </si>
  <si>
    <t xml:space="preserve">Devancer les actions et les enclencher</t>
  </si>
  <si>
    <t xml:space="preserve">AUTRE MISSION</t>
  </si>
  <si>
    <t xml:space="preserve">Définition mission</t>
  </si>
  <si>
    <t xml:space="preserve">Description des tâches</t>
  </si>
  <si>
    <t xml:space="preserve">M.C</t>
  </si>
  <si>
    <t xml:space="preserve">4.</t>
  </si>
  <si>
    <t xml:space="preserve">RECAPITULATIF GENERAL</t>
  </si>
  <si>
    <t xml:space="preserve">TOT</t>
  </si>
  <si>
    <t xml:space="preserve">H.T</t>
  </si>
  <si>
    <t xml:space="preserve">GEN</t>
  </si>
  <si>
    <t xml:space="preserve">TVA</t>
  </si>
  <si>
    <t xml:space="preserve">Date :</t>
  </si>
  <si>
    <t xml:space="preserve">TTC</t>
  </si>
  <si>
    <t xml:space="preserve">Soit TAUX DE REMUNERATION Mission Globale :</t>
  </si>
  <si>
    <t xml:space="preserve">Part :</t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</si>
</sst>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#,##0;[RED]\-#,##0"/>
    <numFmt numFmtId="166" formatCode="#,##0&quot; F&quot;;[RED]\-#,##0&quot; F&quot;"/>
    <numFmt numFmtId="167" formatCode="#,##0.00\ [$€-40C];[RED]\-#,##0.00\ [$€-40C]"/>
    <numFmt numFmtId="168" formatCode="#,##0&quot; F&quot;;\-#,##0&quot; F&quot;"/>
    <numFmt numFmtId="169" formatCode="0%"/>
    <numFmt numFmtId="170" formatCode="#,##0.00"/>
    <numFmt numFmtId="171" formatCode="00"/>
    <numFmt numFmtId="172" formatCode="0.00%"/>
    <numFmt numFmtId="173" formatCode="0.00"/>
    <numFmt numFmtId="174" formatCode="#,##0"/>
    <numFmt numFmtId="175" formatCode="0\.0"/>
    <numFmt numFmtId="176" formatCode="General"/>
    <numFmt numFmtId="177" formatCode="0.0%"/>
    <numFmt numFmtId="178" formatCode="d\-mmmm\-yy"/>
  </numFmts>
  <fonts count="4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name val="Arial"/>
      <family val="0"/>
      <charset val="1"/>
    </font>
    <font>
      <b val="true"/>
      <i val="true"/>
      <u val="single"/>
      <sz val="10"/>
      <name val="Arial"/>
      <family val="0"/>
      <charset val="1"/>
    </font>
    <font>
      <b val="true"/>
      <sz val="9"/>
      <name val="Arial"/>
      <family val="0"/>
      <charset val="1"/>
    </font>
    <font>
      <sz val="10"/>
      <color rgb="FFB2B2B2"/>
      <name val="Arial"/>
      <family val="0"/>
      <charset val="1"/>
    </font>
    <font>
      <b val="true"/>
      <sz val="10"/>
      <color rgb="FFFF0000"/>
      <name val="Arial"/>
      <family val="0"/>
      <charset val="1"/>
    </font>
    <font>
      <sz val="10"/>
      <color rgb="FFFF0000"/>
      <name val="Arial"/>
      <family val="0"/>
      <charset val="1"/>
    </font>
    <font>
      <b val="true"/>
      <sz val="9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10"/>
      <color rgb="FFB2B2B2"/>
      <name val="Arial"/>
      <family val="0"/>
      <charset val="1"/>
    </font>
    <font>
      <b val="true"/>
      <sz val="14"/>
      <color rgb="FFB2B2B2"/>
      <name val="Arial"/>
      <family val="0"/>
      <charset val="1"/>
    </font>
    <font>
      <sz val="9"/>
      <name val="Arial"/>
      <family val="0"/>
      <charset val="1"/>
    </font>
    <font>
      <b val="true"/>
      <sz val="9"/>
      <color rgb="FFB2B2B2"/>
      <name val="Arial"/>
      <family val="0"/>
      <charset val="1"/>
    </font>
    <font>
      <sz val="9"/>
      <color rgb="FFB2B2B2"/>
      <name val="Arial"/>
      <family val="0"/>
      <charset val="1"/>
    </font>
    <font>
      <b val="true"/>
      <i val="true"/>
      <sz val="10"/>
      <name val="Arial"/>
      <family val="0"/>
      <charset val="1"/>
    </font>
    <font>
      <b val="true"/>
      <i val="true"/>
      <sz val="10"/>
      <color rgb="FFB2B2B2"/>
      <name val="Arial"/>
      <family val="0"/>
      <charset val="1"/>
    </font>
    <font>
      <b val="true"/>
      <sz val="10"/>
      <color rgb="FF3399FF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10"/>
      <color rgb="FF66CC00"/>
      <name val="Arial"/>
      <family val="0"/>
      <charset val="1"/>
    </font>
    <font>
      <i val="true"/>
      <sz val="10"/>
      <name val="Arial"/>
      <family val="0"/>
      <charset val="1"/>
    </font>
    <font>
      <b val="true"/>
      <i val="true"/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i val="true"/>
      <sz val="9"/>
      <name val="Arial"/>
      <family val="0"/>
      <charset val="1"/>
    </font>
    <font>
      <i val="true"/>
      <sz val="9"/>
      <color rgb="FFB2B2B2"/>
      <name val="Arial"/>
      <family val="0"/>
      <charset val="1"/>
    </font>
    <font>
      <b val="true"/>
      <i val="true"/>
      <sz val="9"/>
      <color rgb="FF3399FF"/>
      <name val="Arial"/>
      <family val="0"/>
      <charset val="1"/>
    </font>
    <font>
      <i val="true"/>
      <sz val="9"/>
      <name val="Arial"/>
      <family val="0"/>
      <charset val="1"/>
    </font>
    <font>
      <i val="true"/>
      <sz val="9"/>
      <color rgb="FF008000"/>
      <name val="Arial"/>
      <family val="0"/>
      <charset val="1"/>
    </font>
    <font>
      <b val="true"/>
      <i val="true"/>
      <sz val="10"/>
      <color rgb="FF33660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10"/>
      <color rgb="FF336600"/>
      <name val="Arial"/>
      <family val="0"/>
      <charset val="1"/>
    </font>
    <font>
      <sz val="10"/>
      <color rgb="FF336600"/>
      <name val="Arial"/>
      <family val="0"/>
      <charset val="1"/>
    </font>
    <font>
      <i val="true"/>
      <sz val="10"/>
      <color rgb="FFB2B2B2"/>
      <name val="Arial"/>
      <family val="0"/>
      <charset val="1"/>
    </font>
    <font>
      <i val="true"/>
      <sz val="10"/>
      <color rgb="FF008000"/>
      <name val="Arial"/>
      <family val="0"/>
      <charset val="1"/>
    </font>
    <font>
      <i val="true"/>
      <sz val="9"/>
      <color rgb="FF66CC00"/>
      <name val="Arial"/>
      <family val="0"/>
      <charset val="1"/>
    </font>
    <font>
      <sz val="10"/>
      <color rgb="FF66CC00"/>
      <name val="Arial"/>
      <family val="0"/>
      <charset val="1"/>
    </font>
    <font>
      <sz val="10"/>
      <color rgb="FF008000"/>
      <name val="Arial"/>
      <family val="0"/>
      <charset val="1"/>
    </font>
    <font>
      <sz val="9"/>
      <color rgb="FF008000"/>
      <name val="Arial"/>
      <family val="0"/>
      <charset val="1"/>
    </font>
    <font>
      <sz val="9"/>
      <color rgb="FF000000"/>
      <name val="Geneva"/>
      <family val="0"/>
      <charset val="1"/>
    </font>
    <font>
      <b val="true"/>
      <sz val="9"/>
      <color rgb="FF000000"/>
      <name val="Geneva"/>
      <family val="0"/>
      <charset val="1"/>
    </font>
    <font>
      <sz val="9"/>
      <color rgb="FFFF0000"/>
      <name val="Geneva"/>
      <family val="0"/>
      <charset val="1"/>
    </font>
    <font>
      <sz val="9"/>
      <color rgb="FF0000FF"/>
      <name val="Geneva"/>
      <family val="0"/>
      <charset val="1"/>
    </font>
    <font>
      <sz val="9"/>
      <color rgb="FF008000"/>
      <name val="Geneva"/>
      <family val="0"/>
      <charset val="1"/>
    </font>
    <font>
      <sz val="9"/>
      <color rgb="FFFF00FF"/>
      <name val="Genev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0FF00"/>
        <bgColor rgb="FF66CC00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B2B2B2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>
        <color rgb="FF66CC00"/>
      </left>
      <right/>
      <top/>
      <bottom/>
      <diagonal/>
    </border>
    <border diagonalUp="false" diagonalDown="false">
      <left/>
      <right style="thin">
        <color rgb="FF66CC00"/>
      </right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>
        <color rgb="FF66CC00"/>
      </left>
      <right/>
      <top style="thin">
        <color rgb="FF66CC00"/>
      </top>
      <bottom/>
      <diagonal/>
    </border>
    <border diagonalUp="false" diagonalDown="false">
      <left/>
      <right style="thin">
        <color rgb="FF66CC00"/>
      </right>
      <top style="thin">
        <color rgb="FF66CC00"/>
      </top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>
        <color rgb="FF66CC00"/>
      </left>
      <right/>
      <top/>
      <bottom style="thin">
        <color rgb="FF66CC00"/>
      </bottom>
      <diagonal/>
    </border>
    <border diagonalUp="false" diagonalDown="false">
      <left/>
      <right style="thin">
        <color rgb="FF66CC00"/>
      </right>
      <top/>
      <bottom style="thin">
        <color rgb="FF66CC00"/>
      </bottom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>
        <color rgb="FF66CC00"/>
      </top>
      <bottom/>
      <diagonal/>
    </border>
    <border diagonalUp="false" diagonalDown="false">
      <left/>
      <right/>
      <top/>
      <bottom style="thin">
        <color rgb="FF66CC0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>
        <color rgb="FF66CC00"/>
      </left>
      <right/>
      <top style="thin">
        <color rgb="FF66CC00"/>
      </top>
      <bottom style="thin">
        <color rgb="FF66CC00"/>
      </bottom>
      <diagonal/>
    </border>
    <border diagonalUp="false" diagonalDown="false">
      <left/>
      <right style="thin">
        <color rgb="FF66CC00"/>
      </right>
      <top style="thin">
        <color rgb="FF66CC00"/>
      </top>
      <bottom style="thin">
        <color rgb="FF66CC00"/>
      </bottom>
      <diagonal/>
    </border>
    <border diagonalUp="false" diagonalDown="false">
      <left style="thin"/>
      <right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7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</cellStyleXfs>
  <cellXfs count="2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1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6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6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3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15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3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4" fontId="20" fillId="3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1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22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0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21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22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23" fillId="3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21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4" fontId="24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6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26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3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1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1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21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21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11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3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3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21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21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29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31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3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6" fontId="31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33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6" fontId="34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2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22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6" fontId="3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2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6" fontId="35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5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3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6" fontId="35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22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6" fontId="35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2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6" fillId="4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6" fontId="11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23" fillId="3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21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6" fillId="4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3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38" fillId="3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0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31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6" fontId="31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2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2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2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2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6" fillId="4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6" fontId="11" fillId="0" borderId="2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23" fillId="3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3" fillId="3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21" fillId="0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1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1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5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6" fontId="21" fillId="0" borderId="2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3" fontId="6" fillId="4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6" fontId="2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6" fillId="4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7" fontId="22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3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3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4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8" fontId="0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23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3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21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3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21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4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1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23" fillId="3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3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21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1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41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n-tête" xfId="20"/>
    <cellStyle name="Milliers [0]" xfId="21"/>
    <cellStyle name="Monétaire [0]" xfId="22"/>
    <cellStyle name="Résultat" xfId="23"/>
    <cellStyle name="Résultat2" xfId="24"/>
    <cellStyle name="Titre1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66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66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193"/>
  <sheetViews>
    <sheetView showFormulas="false" showGridLines="false" showRowColHeaders="true" showZeros="true" rightToLeft="false" tabSelected="true" showOutlineSymbols="true" defaultGridColor="true" view="normal" topLeftCell="A169" colorId="64" zoomScale="70" zoomScaleNormal="70" zoomScalePageLayoutView="100" workbookViewId="0">
      <selection pane="topLeft" activeCell="Z11" activeCellId="0" sqref="Z11"/>
    </sheetView>
  </sheetViews>
  <sheetFormatPr defaultColWidth="10.859375" defaultRowHeight="12.8" zeroHeight="false" outlineLevelRow="2" outlineLevelCol="1"/>
  <cols>
    <col collapsed="false" customWidth="true" hidden="false" outlineLevel="0" max="1" min="1" style="1" width="5.33"/>
    <col collapsed="false" customWidth="true" hidden="false" outlineLevel="0" max="2" min="2" style="2" width="4.66"/>
    <col collapsed="false" customWidth="true" hidden="false" outlineLevel="0" max="3" min="3" style="1" width="4.33"/>
    <col collapsed="false" customWidth="true" hidden="false" outlineLevel="0" max="4" min="4" style="3" width="19.14"/>
    <col collapsed="false" customWidth="true" hidden="false" outlineLevel="0" max="5" min="5" style="1" width="33.51"/>
    <col collapsed="false" customWidth="true" hidden="false" outlineLevel="0" max="6" min="6" style="1" width="1.85"/>
    <col collapsed="false" customWidth="true" hidden="false" outlineLevel="1" max="7" min="7" style="4" width="14.32"/>
    <col collapsed="false" customWidth="true" hidden="false" outlineLevel="1" max="8" min="8" style="4" width="6.5"/>
    <col collapsed="false" customWidth="true" hidden="false" outlineLevel="0" max="9" min="9" style="3" width="2"/>
    <col collapsed="false" customWidth="true" hidden="false" outlineLevel="1" max="10" min="10" style="1" width="14.15"/>
    <col collapsed="false" customWidth="true" hidden="false" outlineLevel="1" max="11" min="11" style="1" width="6.5"/>
    <col collapsed="false" customWidth="true" hidden="false" outlineLevel="0" max="12" min="12" style="1" width="1.85"/>
    <col collapsed="false" customWidth="false" hidden="false" outlineLevel="1" max="13" min="13" style="1" width="10.82"/>
    <col collapsed="false" customWidth="true" hidden="false" outlineLevel="1" max="14" min="14" style="1" width="5.82"/>
    <col collapsed="false" customWidth="true" hidden="false" outlineLevel="1" max="15" min="15" style="1" width="1"/>
    <col collapsed="false" customWidth="false" hidden="false" outlineLevel="1" max="16" min="16" style="1" width="10.82"/>
    <col collapsed="false" customWidth="true" hidden="false" outlineLevel="1" max="17" min="17" style="1" width="5.16"/>
    <col collapsed="false" customWidth="true" hidden="false" outlineLevel="1" max="18" min="18" style="1" width="1"/>
    <col collapsed="false" customWidth="false" hidden="false" outlineLevel="1" max="19" min="19" style="1" width="10.82"/>
    <col collapsed="false" customWidth="true" hidden="false" outlineLevel="1" max="20" min="20" style="1" width="5.16"/>
    <col collapsed="false" customWidth="true" hidden="false" outlineLevel="1" max="21" min="21" style="1" width="1"/>
    <col collapsed="false" customWidth="false" hidden="false" outlineLevel="1" max="22" min="22" style="1" width="10.82"/>
    <col collapsed="false" customWidth="true" hidden="false" outlineLevel="1" max="23" min="23" style="1" width="5.16"/>
    <col collapsed="false" customWidth="true" hidden="false" outlineLevel="1" max="24" min="24" style="1" width="1"/>
    <col collapsed="false" customWidth="false" hidden="false" outlineLevel="1" max="25" min="25" style="1" width="10.82"/>
    <col collapsed="false" customWidth="true" hidden="false" outlineLevel="1" max="26" min="26" style="1" width="4.97"/>
    <col collapsed="false" customWidth="false" hidden="false" outlineLevel="0" max="64" min="27" style="1" width="10.82"/>
  </cols>
  <sheetData>
    <row r="1" customFormat="false" ht="13" hidden="false" customHeight="true" outlineLevel="1" collapsed="false">
      <c r="A1" s="5" t="s">
        <v>0</v>
      </c>
      <c r="B1" s="6"/>
      <c r="C1" s="7"/>
      <c r="D1" s="8" t="s">
        <v>1</v>
      </c>
      <c r="E1" s="6"/>
      <c r="F1" s="8"/>
      <c r="G1" s="9"/>
      <c r="H1" s="10"/>
      <c r="I1" s="11"/>
      <c r="J1" s="12"/>
      <c r="K1" s="13"/>
      <c r="L1" s="8"/>
      <c r="M1" s="14"/>
      <c r="N1" s="13"/>
      <c r="O1" s="6"/>
      <c r="P1" s="14"/>
      <c r="Q1" s="13"/>
      <c r="R1" s="6"/>
      <c r="S1" s="14"/>
      <c r="T1" s="13"/>
      <c r="U1" s="6"/>
      <c r="V1" s="14"/>
      <c r="W1" s="13"/>
      <c r="X1" s="6"/>
      <c r="Y1" s="14"/>
      <c r="Z1" s="13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</row>
    <row r="2" customFormat="false" ht="12.8" hidden="false" customHeight="false" outlineLevel="1" collapsed="false">
      <c r="A2" s="5" t="s">
        <v>2</v>
      </c>
      <c r="B2" s="6"/>
      <c r="C2" s="6"/>
      <c r="D2" s="8" t="s">
        <v>3</v>
      </c>
      <c r="E2" s="8"/>
      <c r="F2" s="6"/>
      <c r="G2" s="15"/>
      <c r="H2" s="16"/>
      <c r="I2" s="17"/>
      <c r="J2" s="18"/>
      <c r="K2" s="19"/>
      <c r="L2" s="6"/>
      <c r="M2" s="18"/>
      <c r="N2" s="19"/>
      <c r="O2" s="6"/>
      <c r="P2" s="18"/>
      <c r="Q2" s="19"/>
      <c r="R2" s="6"/>
      <c r="S2" s="18"/>
      <c r="T2" s="19"/>
      <c r="U2" s="6"/>
      <c r="V2" s="18"/>
      <c r="W2" s="19"/>
      <c r="X2" s="6"/>
      <c r="Y2" s="18"/>
      <c r="Z2" s="19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</row>
    <row r="3" customFormat="false" ht="12.8" hidden="false" customHeight="false" outlineLevel="0" collapsed="false">
      <c r="B3" s="20"/>
      <c r="C3" s="21" t="s">
        <v>4</v>
      </c>
      <c r="F3" s="22"/>
      <c r="G3" s="23"/>
      <c r="H3" s="24"/>
      <c r="I3" s="22"/>
      <c r="J3" s="25"/>
      <c r="K3" s="26"/>
      <c r="L3" s="22"/>
      <c r="M3" s="25"/>
      <c r="N3" s="26"/>
      <c r="P3" s="25"/>
      <c r="Q3" s="26"/>
      <c r="S3" s="25"/>
      <c r="T3" s="26"/>
      <c r="V3" s="25"/>
      <c r="W3" s="26"/>
      <c r="Y3" s="25"/>
      <c r="Z3" s="26"/>
    </row>
    <row r="4" customFormat="false" ht="12.8" hidden="false" customHeight="false" outlineLevel="0" collapsed="false">
      <c r="B4" s="20"/>
      <c r="C4" s="21" t="s">
        <v>5</v>
      </c>
      <c r="F4" s="22"/>
      <c r="G4" s="23"/>
      <c r="H4" s="24"/>
      <c r="I4" s="22"/>
      <c r="J4" s="25"/>
      <c r="K4" s="26"/>
      <c r="L4" s="22"/>
      <c r="M4" s="25"/>
      <c r="N4" s="26"/>
      <c r="P4" s="25"/>
      <c r="Q4" s="26"/>
      <c r="S4" s="25"/>
      <c r="T4" s="26"/>
      <c r="V4" s="25"/>
      <c r="W4" s="26"/>
      <c r="Y4" s="25"/>
      <c r="Z4" s="26"/>
    </row>
    <row r="5" customFormat="false" ht="8" hidden="false" customHeight="true" outlineLevel="0" collapsed="false">
      <c r="A5" s="27"/>
      <c r="B5" s="28"/>
      <c r="C5" s="29"/>
      <c r="D5" s="27"/>
      <c r="E5" s="30"/>
      <c r="F5" s="31"/>
      <c r="G5" s="32"/>
      <c r="H5" s="33"/>
      <c r="I5" s="31"/>
      <c r="J5" s="34"/>
      <c r="K5" s="31"/>
      <c r="L5" s="31"/>
      <c r="M5" s="34"/>
      <c r="N5" s="31"/>
      <c r="O5" s="27"/>
      <c r="P5" s="34"/>
      <c r="Q5" s="31"/>
      <c r="R5" s="27"/>
      <c r="S5" s="34"/>
      <c r="T5" s="31"/>
      <c r="U5" s="27"/>
      <c r="V5" s="34"/>
      <c r="W5" s="31"/>
      <c r="X5" s="27"/>
      <c r="Y5" s="34"/>
      <c r="Z5" s="31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</row>
    <row r="6" customFormat="false" ht="25" hidden="false" customHeight="true" outlineLevel="0" collapsed="false">
      <c r="B6" s="35"/>
      <c r="C6" s="36" t="s">
        <v>6</v>
      </c>
      <c r="D6" s="37"/>
      <c r="E6" s="38"/>
      <c r="F6" s="39"/>
      <c r="G6" s="40" t="s">
        <v>7</v>
      </c>
      <c r="H6" s="41"/>
      <c r="I6" s="39"/>
      <c r="J6" s="42" t="s">
        <v>8</v>
      </c>
      <c r="K6" s="43"/>
      <c r="L6" s="39"/>
      <c r="M6" s="44" t="s">
        <v>9</v>
      </c>
      <c r="N6" s="45"/>
      <c r="O6" s="37"/>
      <c r="P6" s="36"/>
      <c r="Q6" s="45"/>
      <c r="R6" s="37"/>
      <c r="S6" s="36"/>
      <c r="T6" s="45"/>
      <c r="U6" s="37"/>
      <c r="V6" s="36"/>
      <c r="W6" s="45"/>
      <c r="X6" s="37"/>
      <c r="Y6" s="36"/>
      <c r="Z6" s="45"/>
    </row>
    <row r="7" customFormat="false" ht="15" hidden="false" customHeight="true" outlineLevel="0" collapsed="false">
      <c r="A7" s="46"/>
      <c r="B7" s="47"/>
      <c r="C7" s="48" t="s">
        <v>10</v>
      </c>
      <c r="D7" s="49"/>
      <c r="E7" s="50"/>
      <c r="F7" s="51"/>
      <c r="G7" s="52" t="s">
        <v>11</v>
      </c>
      <c r="H7" s="53"/>
      <c r="I7" s="51"/>
      <c r="J7" s="54" t="s">
        <v>12</v>
      </c>
      <c r="K7" s="55"/>
      <c r="L7" s="51"/>
      <c r="M7" s="56" t="s">
        <v>13</v>
      </c>
      <c r="N7" s="49"/>
      <c r="O7" s="49"/>
      <c r="P7" s="48"/>
      <c r="Q7" s="49"/>
      <c r="R7" s="49"/>
      <c r="S7" s="48"/>
      <c r="T7" s="49"/>
      <c r="U7" s="49"/>
      <c r="V7" s="48"/>
      <c r="W7" s="49"/>
      <c r="X7" s="49"/>
      <c r="Y7" s="48"/>
      <c r="Z7" s="49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</row>
    <row r="8" customFormat="false" ht="12" hidden="false" customHeight="true" outlineLevel="0" collapsed="false">
      <c r="A8" s="57"/>
      <c r="B8" s="58"/>
      <c r="C8" s="59"/>
      <c r="D8" s="60"/>
      <c r="E8" s="60"/>
      <c r="F8" s="39"/>
      <c r="G8" s="61"/>
      <c r="H8" s="62"/>
      <c r="I8" s="39"/>
      <c r="J8" s="63"/>
      <c r="K8" s="39"/>
      <c r="L8" s="39"/>
      <c r="M8" s="64"/>
      <c r="N8" s="39"/>
      <c r="O8" s="65"/>
      <c r="P8" s="64"/>
      <c r="Q8" s="39"/>
      <c r="R8" s="65"/>
      <c r="S8" s="64"/>
      <c r="T8" s="39"/>
      <c r="U8" s="65"/>
      <c r="V8" s="64"/>
      <c r="W8" s="39"/>
      <c r="X8" s="65"/>
      <c r="Y8" s="64"/>
      <c r="Z8" s="39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</row>
    <row r="9" customFormat="false" ht="14" hidden="false" customHeight="true" outlineLevel="0" collapsed="false">
      <c r="A9" s="3"/>
      <c r="B9" s="66"/>
      <c r="C9" s="67" t="s">
        <v>14</v>
      </c>
      <c r="D9" s="45"/>
      <c r="E9" s="38"/>
      <c r="F9" s="0"/>
      <c r="G9" s="68" t="n">
        <v>1000</v>
      </c>
      <c r="H9" s="69" t="s">
        <v>15</v>
      </c>
      <c r="I9" s="70"/>
      <c r="J9" s="71" t="n">
        <f aca="false">G9</f>
        <v>1000</v>
      </c>
      <c r="K9" s="72" t="s">
        <v>15</v>
      </c>
      <c r="L9" s="0"/>
      <c r="M9" s="73" t="s">
        <v>16</v>
      </c>
      <c r="N9" s="74"/>
      <c r="O9" s="3"/>
      <c r="P9" s="73" t="s">
        <v>17</v>
      </c>
      <c r="Q9" s="74"/>
      <c r="R9" s="3"/>
      <c r="S9" s="73" t="s">
        <v>18</v>
      </c>
      <c r="T9" s="74"/>
      <c r="U9" s="3"/>
      <c r="V9" s="73" t="s">
        <v>19</v>
      </c>
      <c r="W9" s="74"/>
      <c r="X9" s="3"/>
      <c r="Y9" s="73" t="s">
        <v>20</v>
      </c>
      <c r="Z9" s="74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</row>
    <row r="10" customFormat="false" ht="14" hidden="false" customHeight="true" outlineLevel="0" collapsed="false">
      <c r="A10" s="3"/>
      <c r="B10" s="66"/>
      <c r="C10" s="75" t="s">
        <v>21</v>
      </c>
      <c r="E10" s="76"/>
      <c r="F10" s="0"/>
      <c r="G10" s="77" t="n">
        <v>0.01</v>
      </c>
      <c r="H10" s="78"/>
      <c r="I10" s="70"/>
      <c r="J10" s="79" t="n">
        <f aca="false">J193</f>
        <v>0.13</v>
      </c>
      <c r="K10" s="80"/>
      <c r="L10" s="0"/>
      <c r="M10" s="81" t="s">
        <v>22</v>
      </c>
      <c r="N10" s="80"/>
      <c r="O10" s="3"/>
      <c r="P10" s="81" t="s">
        <v>22</v>
      </c>
      <c r="Q10" s="80"/>
      <c r="R10" s="3"/>
      <c r="S10" s="81" t="s">
        <v>22</v>
      </c>
      <c r="T10" s="80"/>
      <c r="U10" s="3"/>
      <c r="V10" s="81" t="s">
        <v>22</v>
      </c>
      <c r="W10" s="80"/>
      <c r="X10" s="3"/>
      <c r="Y10" s="81" t="s">
        <v>22</v>
      </c>
      <c r="Z10" s="80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</row>
    <row r="11" customFormat="false" ht="14" hidden="false" customHeight="true" outlineLevel="0" collapsed="false">
      <c r="A11" s="3"/>
      <c r="B11" s="66"/>
      <c r="C11" s="82" t="s">
        <v>23</v>
      </c>
      <c r="D11" s="83"/>
      <c r="E11" s="84"/>
      <c r="F11" s="0"/>
      <c r="G11" s="85" t="n">
        <f aca="false">G10*G9</f>
        <v>10</v>
      </c>
      <c r="H11" s="86" t="s">
        <v>15</v>
      </c>
      <c r="I11" s="70"/>
      <c r="J11" s="87" t="n">
        <f aca="false">J9*J10</f>
        <v>130</v>
      </c>
      <c r="K11" s="88" t="s">
        <v>15</v>
      </c>
      <c r="L11" s="0"/>
      <c r="M11" s="89" t="s">
        <v>24</v>
      </c>
      <c r="N11" s="90" t="n">
        <v>11</v>
      </c>
      <c r="O11" s="3"/>
      <c r="P11" s="89" t="s">
        <v>24</v>
      </c>
      <c r="Q11" s="90" t="n">
        <v>15</v>
      </c>
      <c r="R11" s="3"/>
      <c r="S11" s="89" t="s">
        <v>24</v>
      </c>
      <c r="T11" s="90" t="n">
        <v>55</v>
      </c>
      <c r="U11" s="3"/>
      <c r="V11" s="89" t="s">
        <v>24</v>
      </c>
      <c r="W11" s="90" t="n">
        <v>65</v>
      </c>
      <c r="X11" s="3"/>
      <c r="Y11" s="89" t="s">
        <v>24</v>
      </c>
      <c r="Z11" s="90" t="n">
        <v>100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customFormat="false" ht="18" hidden="false" customHeight="true" outlineLevel="0" collapsed="false">
      <c r="A12" s="91"/>
      <c r="B12" s="20"/>
      <c r="F12" s="92"/>
      <c r="G12" s="33"/>
      <c r="H12" s="93"/>
      <c r="I12" s="92"/>
      <c r="J12" s="31"/>
      <c r="K12" s="92"/>
      <c r="L12" s="92"/>
      <c r="M12" s="31"/>
      <c r="N12" s="92"/>
      <c r="O12" s="91"/>
      <c r="P12" s="31"/>
      <c r="Q12" s="92"/>
      <c r="R12" s="91"/>
      <c r="S12" s="31"/>
      <c r="T12" s="92"/>
      <c r="U12" s="91"/>
      <c r="V12" s="31"/>
      <c r="W12" s="92"/>
      <c r="X12" s="91"/>
      <c r="Y12" s="31"/>
      <c r="Z12" s="92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</row>
    <row r="13" customFormat="false" ht="25" hidden="false" customHeight="true" outlineLevel="0" collapsed="false">
      <c r="A13" s="57"/>
      <c r="B13" s="94" t="s">
        <v>25</v>
      </c>
      <c r="C13" s="95" t="s">
        <v>26</v>
      </c>
      <c r="D13" s="96"/>
      <c r="E13" s="97"/>
      <c r="F13" s="39"/>
      <c r="G13" s="98" t="s">
        <v>27</v>
      </c>
      <c r="H13" s="99"/>
      <c r="I13" s="39"/>
      <c r="J13" s="100" t="s">
        <v>27</v>
      </c>
      <c r="K13" s="101"/>
      <c r="L13" s="39"/>
      <c r="M13" s="102" t="str">
        <f aca="false">M9</f>
        <v>INTERVENANT A</v>
      </c>
      <c r="N13" s="102"/>
      <c r="O13" s="103"/>
      <c r="P13" s="102" t="str">
        <f aca="false">P9</f>
        <v>INTERVENANT B</v>
      </c>
      <c r="Q13" s="102"/>
      <c r="R13" s="103"/>
      <c r="S13" s="102" t="str">
        <f aca="false">S9</f>
        <v>INTERVENANT C</v>
      </c>
      <c r="T13" s="102"/>
      <c r="U13" s="103"/>
      <c r="V13" s="102" t="str">
        <f aca="false">V9</f>
        <v>INTERVENANT D</v>
      </c>
      <c r="W13" s="102"/>
      <c r="X13" s="103"/>
      <c r="Y13" s="102" t="str">
        <f aca="false">Y9</f>
        <v>INTERVENANT E</v>
      </c>
      <c r="Z13" s="102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</row>
    <row r="14" customFormat="false" ht="8" hidden="false" customHeight="true" outlineLevel="0" collapsed="false">
      <c r="A14" s="27"/>
      <c r="B14" s="28"/>
      <c r="C14" s="29"/>
      <c r="D14" s="27"/>
      <c r="E14" s="30"/>
      <c r="F14" s="31"/>
      <c r="G14" s="32"/>
      <c r="H14" s="33"/>
      <c r="I14" s="31"/>
      <c r="J14" s="34"/>
      <c r="K14" s="31"/>
      <c r="L14" s="31"/>
      <c r="M14" s="34"/>
      <c r="N14" s="31"/>
      <c r="O14" s="27"/>
      <c r="P14" s="34"/>
      <c r="Q14" s="31"/>
      <c r="R14" s="27"/>
      <c r="S14" s="34"/>
      <c r="T14" s="31"/>
      <c r="U14" s="27"/>
      <c r="V14" s="34"/>
      <c r="W14" s="31"/>
      <c r="X14" s="27"/>
      <c r="Y14" s="34"/>
      <c r="Z14" s="31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</row>
    <row r="15" customFormat="false" ht="19" hidden="false" customHeight="true" outlineLevel="0" collapsed="false">
      <c r="A15" s="104"/>
      <c r="B15" s="105" t="n">
        <v>11</v>
      </c>
      <c r="C15" s="106" t="s">
        <v>28</v>
      </c>
      <c r="D15" s="107"/>
      <c r="E15" s="108"/>
      <c r="F15" s="22"/>
      <c r="G15" s="109" t="n">
        <f aca="false">BASE*H16</f>
        <v>0.6</v>
      </c>
      <c r="H15" s="110" t="s">
        <v>15</v>
      </c>
      <c r="I15" s="22"/>
      <c r="J15" s="111" t="n">
        <f aca="false">SUM(M15:Z15)</f>
        <v>0</v>
      </c>
      <c r="K15" s="112" t="s">
        <v>15</v>
      </c>
      <c r="L15" s="22"/>
      <c r="M15" s="113" t="n">
        <f aca="false">N$11*N16</f>
        <v>0</v>
      </c>
      <c r="N15" s="112" t="s">
        <v>15</v>
      </c>
      <c r="O15" s="104"/>
      <c r="P15" s="113" t="n">
        <f aca="false">Q$11*Q16</f>
        <v>0</v>
      </c>
      <c r="Q15" s="112" t="s">
        <v>15</v>
      </c>
      <c r="R15" s="104"/>
      <c r="S15" s="113" t="n">
        <f aca="false">T$11*T16</f>
        <v>0</v>
      </c>
      <c r="T15" s="112" t="s">
        <v>15</v>
      </c>
      <c r="U15" s="104"/>
      <c r="V15" s="113" t="n">
        <f aca="false">W$11*W16</f>
        <v>0</v>
      </c>
      <c r="W15" s="112" t="s">
        <v>15</v>
      </c>
      <c r="X15" s="104"/>
      <c r="Y15" s="113" t="n">
        <f aca="false">Z$11*Z16</f>
        <v>0</v>
      </c>
      <c r="Z15" s="112" t="s">
        <v>15</v>
      </c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</row>
    <row r="16" customFormat="false" ht="12.8" hidden="false" customHeight="false" outlineLevel="0" collapsed="false">
      <c r="A16" s="114"/>
      <c r="B16" s="115" t="s">
        <v>29</v>
      </c>
      <c r="C16" s="116"/>
      <c r="D16" s="2"/>
      <c r="E16" s="117"/>
      <c r="F16" s="118"/>
      <c r="G16" s="119" t="s">
        <v>30</v>
      </c>
      <c r="H16" s="120" t="n">
        <v>0.06</v>
      </c>
      <c r="I16" s="118"/>
      <c r="J16" s="121" t="s">
        <v>31</v>
      </c>
      <c r="K16" s="122" t="n">
        <f aca="false">J15/J$132</f>
        <v>0</v>
      </c>
      <c r="L16" s="118"/>
      <c r="M16" s="123" t="s">
        <v>32</v>
      </c>
      <c r="N16" s="124" t="n">
        <f aca="false">SUM(N17:N25)</f>
        <v>0</v>
      </c>
      <c r="O16" s="114"/>
      <c r="P16" s="123" t="s">
        <v>32</v>
      </c>
      <c r="Q16" s="124" t="n">
        <f aca="false">SUM(Q17:Q25)</f>
        <v>0</v>
      </c>
      <c r="R16" s="114"/>
      <c r="S16" s="123" t="s">
        <v>32</v>
      </c>
      <c r="T16" s="124" t="n">
        <f aca="false">SUM(T17:T25)</f>
        <v>0</v>
      </c>
      <c r="U16" s="114"/>
      <c r="V16" s="123" t="s">
        <v>32</v>
      </c>
      <c r="W16" s="124" t="n">
        <f aca="false">SUM(W17:W25)</f>
        <v>0</v>
      </c>
      <c r="X16" s="114"/>
      <c r="Y16" s="123" t="s">
        <v>32</v>
      </c>
      <c r="Z16" s="124" t="n">
        <f aca="false">SUM(Z17:Z25)</f>
        <v>0</v>
      </c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</row>
    <row r="17" customFormat="false" ht="12.8" hidden="false" customHeight="false" outlineLevel="1" collapsed="false">
      <c r="A17" s="125"/>
      <c r="B17" s="126" t="n">
        <v>111</v>
      </c>
      <c r="C17" s="70" t="s">
        <v>33</v>
      </c>
      <c r="D17" s="70"/>
      <c r="E17" s="76"/>
      <c r="F17" s="3"/>
      <c r="G17" s="127"/>
      <c r="H17" s="128"/>
      <c r="I17" s="76"/>
      <c r="J17" s="129"/>
      <c r="K17" s="130"/>
      <c r="L17" s="76"/>
      <c r="M17" s="131"/>
      <c r="N17" s="132"/>
      <c r="O17" s="3"/>
      <c r="P17" s="131"/>
      <c r="Q17" s="132"/>
      <c r="R17" s="3"/>
      <c r="S17" s="131"/>
      <c r="T17" s="132"/>
      <c r="U17" s="3"/>
      <c r="V17" s="131"/>
      <c r="W17" s="132"/>
      <c r="X17" s="3"/>
      <c r="Y17" s="131"/>
      <c r="Z17" s="132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</row>
    <row r="18" customFormat="false" ht="11" hidden="false" customHeight="true" outlineLevel="2" collapsed="false">
      <c r="A18" s="133"/>
      <c r="B18" s="134"/>
      <c r="C18" s="135"/>
      <c r="D18" s="135" t="s">
        <v>34</v>
      </c>
      <c r="E18" s="136"/>
      <c r="F18" s="135"/>
      <c r="G18" s="137"/>
      <c r="H18" s="128"/>
      <c r="I18" s="136"/>
      <c r="J18" s="138" t="s">
        <v>35</v>
      </c>
      <c r="K18" s="139" t="n">
        <f aca="false">SUM(M18:Z18)</f>
        <v>0</v>
      </c>
      <c r="L18" s="136"/>
      <c r="M18" s="140" t="s">
        <v>32</v>
      </c>
      <c r="N18" s="141"/>
      <c r="O18" s="135"/>
      <c r="P18" s="140" t="s">
        <v>32</v>
      </c>
      <c r="Q18" s="141"/>
      <c r="R18" s="135"/>
      <c r="S18" s="140" t="s">
        <v>32</v>
      </c>
      <c r="T18" s="141"/>
      <c r="U18" s="135"/>
      <c r="V18" s="140" t="s">
        <v>32</v>
      </c>
      <c r="W18" s="141"/>
      <c r="X18" s="135"/>
      <c r="Y18" s="140" t="s">
        <v>32</v>
      </c>
      <c r="Z18" s="141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</row>
    <row r="19" customFormat="false" ht="12.8" hidden="false" customHeight="false" outlineLevel="1" collapsed="false">
      <c r="A19" s="125"/>
      <c r="B19" s="126" t="n">
        <v>112</v>
      </c>
      <c r="C19" s="70" t="s">
        <v>36</v>
      </c>
      <c r="D19" s="142"/>
      <c r="E19" s="76"/>
      <c r="F19" s="3"/>
      <c r="G19" s="143"/>
      <c r="H19" s="128"/>
      <c r="I19" s="76"/>
      <c r="J19" s="144"/>
      <c r="K19" s="145"/>
      <c r="L19" s="76"/>
      <c r="M19" s="131"/>
      <c r="N19" s="132"/>
      <c r="O19" s="3"/>
      <c r="P19" s="131"/>
      <c r="Q19" s="132"/>
      <c r="R19" s="3"/>
      <c r="S19" s="131"/>
      <c r="T19" s="132"/>
      <c r="U19" s="3"/>
      <c r="V19" s="131"/>
      <c r="W19" s="132"/>
      <c r="X19" s="3"/>
      <c r="Y19" s="131"/>
      <c r="Z19" s="132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</row>
    <row r="20" customFormat="false" ht="11" hidden="false" customHeight="true" outlineLevel="2" collapsed="false">
      <c r="A20" s="133"/>
      <c r="B20" s="134"/>
      <c r="C20" s="135"/>
      <c r="D20" s="135" t="s">
        <v>37</v>
      </c>
      <c r="E20" s="136"/>
      <c r="F20" s="135"/>
      <c r="G20" s="137"/>
      <c r="H20" s="128"/>
      <c r="I20" s="136"/>
      <c r="J20" s="138" t="s">
        <v>35</v>
      </c>
      <c r="K20" s="139" t="n">
        <f aca="false">SUM(M20:Z20)</f>
        <v>0</v>
      </c>
      <c r="L20" s="136"/>
      <c r="M20" s="140" t="s">
        <v>32</v>
      </c>
      <c r="N20" s="141"/>
      <c r="O20" s="135"/>
      <c r="P20" s="140" t="s">
        <v>32</v>
      </c>
      <c r="Q20" s="141"/>
      <c r="R20" s="135"/>
      <c r="S20" s="140" t="s">
        <v>32</v>
      </c>
      <c r="T20" s="141"/>
      <c r="U20" s="135"/>
      <c r="V20" s="140" t="s">
        <v>32</v>
      </c>
      <c r="W20" s="141"/>
      <c r="X20" s="135"/>
      <c r="Y20" s="140" t="s">
        <v>32</v>
      </c>
      <c r="Z20" s="141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</row>
    <row r="21" customFormat="false" ht="12.8" hidden="false" customHeight="false" outlineLevel="1" collapsed="false">
      <c r="A21" s="125"/>
      <c r="B21" s="126" t="n">
        <v>113</v>
      </c>
      <c r="C21" s="70" t="s">
        <v>38</v>
      </c>
      <c r="D21" s="142"/>
      <c r="E21" s="76"/>
      <c r="F21" s="3"/>
      <c r="G21" s="143"/>
      <c r="H21" s="128"/>
      <c r="I21" s="76"/>
      <c r="J21" s="144"/>
      <c r="K21" s="145"/>
      <c r="L21" s="76"/>
      <c r="M21" s="131"/>
      <c r="N21" s="132"/>
      <c r="O21" s="3"/>
      <c r="P21" s="131"/>
      <c r="Q21" s="132"/>
      <c r="R21" s="3"/>
      <c r="S21" s="131"/>
      <c r="T21" s="132"/>
      <c r="U21" s="3"/>
      <c r="V21" s="131"/>
      <c r="W21" s="132"/>
      <c r="X21" s="3"/>
      <c r="Y21" s="131"/>
      <c r="Z21" s="132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</row>
    <row r="22" customFormat="false" ht="12.8" hidden="false" customHeight="false" outlineLevel="2" collapsed="false">
      <c r="A22" s="133"/>
      <c r="B22" s="146"/>
      <c r="C22" s="135"/>
      <c r="D22" s="135" t="s">
        <v>39</v>
      </c>
      <c r="E22" s="136"/>
      <c r="F22" s="135"/>
      <c r="G22" s="137"/>
      <c r="H22" s="128"/>
      <c r="I22" s="136"/>
      <c r="J22" s="138" t="s">
        <v>35</v>
      </c>
      <c r="K22" s="139" t="n">
        <f aca="false">SUM(M22:Z22)</f>
        <v>0</v>
      </c>
      <c r="L22" s="136"/>
      <c r="M22" s="140" t="s">
        <v>32</v>
      </c>
      <c r="N22" s="141"/>
      <c r="O22" s="135"/>
      <c r="P22" s="140" t="s">
        <v>32</v>
      </c>
      <c r="Q22" s="141"/>
      <c r="R22" s="135"/>
      <c r="S22" s="140" t="s">
        <v>32</v>
      </c>
      <c r="T22" s="141"/>
      <c r="U22" s="135"/>
      <c r="V22" s="140" t="s">
        <v>32</v>
      </c>
      <c r="W22" s="141"/>
      <c r="X22" s="135"/>
      <c r="Y22" s="140" t="s">
        <v>32</v>
      </c>
      <c r="Z22" s="141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</row>
    <row r="23" customFormat="false" ht="12.8" hidden="false" customHeight="false" outlineLevel="1" collapsed="false">
      <c r="A23" s="125"/>
      <c r="B23" s="126" t="n">
        <v>114</v>
      </c>
      <c r="C23" s="70" t="s">
        <v>40</v>
      </c>
      <c r="D23" s="142"/>
      <c r="E23" s="76"/>
      <c r="F23" s="3"/>
      <c r="G23" s="143"/>
      <c r="H23" s="128"/>
      <c r="I23" s="76"/>
      <c r="J23" s="144"/>
      <c r="K23" s="145"/>
      <c r="L23" s="76"/>
      <c r="M23" s="131"/>
      <c r="N23" s="132"/>
      <c r="O23" s="3"/>
      <c r="P23" s="131"/>
      <c r="Q23" s="132"/>
      <c r="R23" s="3"/>
      <c r="S23" s="131"/>
      <c r="T23" s="132"/>
      <c r="U23" s="3"/>
      <c r="V23" s="131"/>
      <c r="W23" s="132"/>
      <c r="X23" s="3"/>
      <c r="Y23" s="131"/>
      <c r="Z23" s="132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/>
      <c r="BK23" s="125"/>
      <c r="BL23" s="125"/>
    </row>
    <row r="24" customFormat="false" ht="12.8" hidden="false" customHeight="false" outlineLevel="2" collapsed="false">
      <c r="A24" s="133"/>
      <c r="B24" s="147"/>
      <c r="C24" s="148"/>
      <c r="D24" s="148" t="s">
        <v>41</v>
      </c>
      <c r="E24" s="149"/>
      <c r="F24" s="135"/>
      <c r="G24" s="150"/>
      <c r="H24" s="151"/>
      <c r="I24" s="136"/>
      <c r="J24" s="152" t="s">
        <v>35</v>
      </c>
      <c r="K24" s="153" t="n">
        <f aca="false">SUM(M24:Z24)</f>
        <v>0</v>
      </c>
      <c r="L24" s="136"/>
      <c r="M24" s="154" t="s">
        <v>32</v>
      </c>
      <c r="N24" s="141"/>
      <c r="O24" s="135"/>
      <c r="P24" s="154" t="s">
        <v>32</v>
      </c>
      <c r="Q24" s="141"/>
      <c r="R24" s="135"/>
      <c r="S24" s="154" t="s">
        <v>32</v>
      </c>
      <c r="T24" s="141"/>
      <c r="U24" s="135"/>
      <c r="V24" s="154" t="s">
        <v>32</v>
      </c>
      <c r="W24" s="141"/>
      <c r="X24" s="135"/>
      <c r="Y24" s="154" t="s">
        <v>32</v>
      </c>
      <c r="Z24" s="141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</row>
    <row r="25" customFormat="false" ht="18" hidden="false" customHeight="true" outlineLevel="0" collapsed="false">
      <c r="A25" s="104"/>
      <c r="B25" s="105" t="n">
        <v>12</v>
      </c>
      <c r="C25" s="155" t="s">
        <v>42</v>
      </c>
      <c r="D25" s="107"/>
      <c r="E25" s="108" t="n">
        <f aca="false">G15+G25</f>
        <v>1.6</v>
      </c>
      <c r="F25" s="22"/>
      <c r="G25" s="109" t="n">
        <f aca="false">BASE*H26</f>
        <v>1</v>
      </c>
      <c r="H25" s="110" t="s">
        <v>15</v>
      </c>
      <c r="I25" s="22"/>
      <c r="J25" s="111" t="n">
        <f aca="false">SUM(M25:Z25)</f>
        <v>0</v>
      </c>
      <c r="K25" s="112" t="s">
        <v>15</v>
      </c>
      <c r="L25" s="22"/>
      <c r="M25" s="113" t="n">
        <f aca="false">N$11*N26</f>
        <v>0</v>
      </c>
      <c r="N25" s="112" t="s">
        <v>15</v>
      </c>
      <c r="O25" s="104"/>
      <c r="P25" s="113" t="n">
        <f aca="false">Q$11*Q26</f>
        <v>0</v>
      </c>
      <c r="Q25" s="112" t="s">
        <v>15</v>
      </c>
      <c r="R25" s="104"/>
      <c r="S25" s="113" t="n">
        <f aca="false">T$11*T26</f>
        <v>0</v>
      </c>
      <c r="T25" s="112" t="s">
        <v>15</v>
      </c>
      <c r="U25" s="104"/>
      <c r="V25" s="113" t="n">
        <f aca="false">W$11*W26</f>
        <v>0</v>
      </c>
      <c r="W25" s="112" t="s">
        <v>15</v>
      </c>
      <c r="X25" s="104"/>
      <c r="Y25" s="113" t="n">
        <f aca="false">Z$11*Z26</f>
        <v>0</v>
      </c>
      <c r="Z25" s="112" t="s">
        <v>15</v>
      </c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</row>
    <row r="26" customFormat="false" ht="12.8" hidden="false" customHeight="false" outlineLevel="0" collapsed="false">
      <c r="A26" s="114"/>
      <c r="B26" s="115" t="s">
        <v>43</v>
      </c>
      <c r="C26" s="2"/>
      <c r="D26" s="2"/>
      <c r="E26" s="117"/>
      <c r="F26" s="118"/>
      <c r="G26" s="119" t="s">
        <v>30</v>
      </c>
      <c r="H26" s="120" t="n">
        <v>0.1</v>
      </c>
      <c r="I26" s="118"/>
      <c r="J26" s="121" t="s">
        <v>31</v>
      </c>
      <c r="K26" s="122" t="n">
        <f aca="false">J25/J$132</f>
        <v>0</v>
      </c>
      <c r="L26" s="118"/>
      <c r="M26" s="123" t="s">
        <v>32</v>
      </c>
      <c r="N26" s="124" t="n">
        <f aca="false">SUM(N27:N43)</f>
        <v>0</v>
      </c>
      <c r="O26" s="114"/>
      <c r="P26" s="123" t="s">
        <v>32</v>
      </c>
      <c r="Q26" s="124" t="n">
        <f aca="false">SUM(Q27:Q43)</f>
        <v>0</v>
      </c>
      <c r="R26" s="114"/>
      <c r="S26" s="123" t="s">
        <v>32</v>
      </c>
      <c r="T26" s="124" t="n">
        <f aca="false">SUM(T27:T43)</f>
        <v>0</v>
      </c>
      <c r="U26" s="114"/>
      <c r="V26" s="123" t="s">
        <v>32</v>
      </c>
      <c r="W26" s="124" t="n">
        <f aca="false">SUM(W27:W43)</f>
        <v>0</v>
      </c>
      <c r="X26" s="114"/>
      <c r="Y26" s="123" t="s">
        <v>32</v>
      </c>
      <c r="Z26" s="124" t="n">
        <f aca="false">SUM(Z27:Z43)</f>
        <v>0</v>
      </c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</row>
    <row r="27" customFormat="false" ht="12.8" hidden="false" customHeight="false" outlineLevel="1" collapsed="false">
      <c r="A27" s="125"/>
      <c r="B27" s="126" t="n">
        <v>121</v>
      </c>
      <c r="C27" s="70" t="s">
        <v>44</v>
      </c>
      <c r="D27" s="70"/>
      <c r="E27" s="76"/>
      <c r="F27" s="3"/>
      <c r="G27" s="127"/>
      <c r="H27" s="128"/>
      <c r="I27" s="76"/>
      <c r="J27" s="0"/>
      <c r="K27" s="156"/>
      <c r="L27" s="76"/>
      <c r="M27" s="131"/>
      <c r="N27" s="132"/>
      <c r="O27" s="3"/>
      <c r="P27" s="131"/>
      <c r="Q27" s="132"/>
      <c r="R27" s="3"/>
      <c r="S27" s="131"/>
      <c r="T27" s="132"/>
      <c r="U27" s="3"/>
      <c r="V27" s="131"/>
      <c r="W27" s="132"/>
      <c r="X27" s="3"/>
      <c r="Y27" s="131"/>
      <c r="Z27" s="132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</row>
    <row r="28" customFormat="false" ht="12.8" hidden="false" customHeight="false" outlineLevel="2" collapsed="false">
      <c r="A28" s="133"/>
      <c r="B28" s="146"/>
      <c r="C28" s="135"/>
      <c r="D28" s="135" t="s">
        <v>45</v>
      </c>
      <c r="E28" s="136"/>
      <c r="F28" s="135"/>
      <c r="G28" s="137"/>
      <c r="H28" s="128"/>
      <c r="I28" s="136"/>
      <c r="J28" s="138" t="s">
        <v>35</v>
      </c>
      <c r="K28" s="139" t="n">
        <f aca="false">SUM(M28:Z28)</f>
        <v>0</v>
      </c>
      <c r="L28" s="136"/>
      <c r="M28" s="140" t="s">
        <v>32</v>
      </c>
      <c r="N28" s="141"/>
      <c r="O28" s="135"/>
      <c r="P28" s="140" t="s">
        <v>32</v>
      </c>
      <c r="Q28" s="141"/>
      <c r="R28" s="135"/>
      <c r="S28" s="140" t="s">
        <v>32</v>
      </c>
      <c r="T28" s="141"/>
      <c r="U28" s="135"/>
      <c r="V28" s="140" t="s">
        <v>32</v>
      </c>
      <c r="W28" s="141"/>
      <c r="X28" s="135"/>
      <c r="Y28" s="140" t="s">
        <v>32</v>
      </c>
      <c r="Z28" s="141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</row>
    <row r="29" customFormat="false" ht="12.8" hidden="false" customHeight="false" outlineLevel="1" collapsed="false">
      <c r="A29" s="125"/>
      <c r="B29" s="126" t="n">
        <v>122</v>
      </c>
      <c r="C29" s="70" t="s">
        <v>46</v>
      </c>
      <c r="D29" s="142"/>
      <c r="E29" s="76"/>
      <c r="F29" s="3"/>
      <c r="G29" s="127"/>
      <c r="H29" s="128"/>
      <c r="I29" s="76"/>
      <c r="J29" s="157"/>
      <c r="K29" s="145"/>
      <c r="L29" s="76"/>
      <c r="M29" s="131"/>
      <c r="N29" s="132"/>
      <c r="O29" s="3"/>
      <c r="P29" s="131"/>
      <c r="Q29" s="132"/>
      <c r="R29" s="3"/>
      <c r="S29" s="131"/>
      <c r="T29" s="132"/>
      <c r="U29" s="3"/>
      <c r="V29" s="131"/>
      <c r="W29" s="132"/>
      <c r="X29" s="3"/>
      <c r="Y29" s="131"/>
      <c r="Z29" s="132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5"/>
      <c r="BK29" s="125"/>
      <c r="BL29" s="125"/>
    </row>
    <row r="30" customFormat="false" ht="12.8" hidden="false" customHeight="false" outlineLevel="2" collapsed="false">
      <c r="A30" s="133"/>
      <c r="B30" s="146"/>
      <c r="C30" s="135"/>
      <c r="D30" s="135" t="s">
        <v>47</v>
      </c>
      <c r="E30" s="136"/>
      <c r="F30" s="135"/>
      <c r="G30" s="137"/>
      <c r="H30" s="128"/>
      <c r="I30" s="136"/>
      <c r="J30" s="138" t="s">
        <v>35</v>
      </c>
      <c r="K30" s="139" t="n">
        <f aca="false">SUM(M30:Z30)</f>
        <v>0</v>
      </c>
      <c r="L30" s="136"/>
      <c r="M30" s="140" t="s">
        <v>32</v>
      </c>
      <c r="N30" s="141"/>
      <c r="O30" s="135"/>
      <c r="P30" s="140" t="s">
        <v>32</v>
      </c>
      <c r="Q30" s="141"/>
      <c r="R30" s="135"/>
      <c r="S30" s="140" t="s">
        <v>32</v>
      </c>
      <c r="T30" s="141"/>
      <c r="U30" s="135"/>
      <c r="V30" s="140" t="s">
        <v>32</v>
      </c>
      <c r="W30" s="141"/>
      <c r="X30" s="135"/>
      <c r="Y30" s="140" t="s">
        <v>32</v>
      </c>
      <c r="Z30" s="141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</row>
    <row r="31" customFormat="false" ht="12.8" hidden="false" customHeight="false" outlineLevel="1" collapsed="false">
      <c r="A31" s="125"/>
      <c r="B31" s="126" t="n">
        <v>123</v>
      </c>
      <c r="C31" s="70" t="s">
        <v>48</v>
      </c>
      <c r="D31" s="142"/>
      <c r="E31" s="76"/>
      <c r="F31" s="3"/>
      <c r="G31" s="127"/>
      <c r="H31" s="128"/>
      <c r="I31" s="76"/>
      <c r="J31" s="157"/>
      <c r="K31" s="145"/>
      <c r="L31" s="76"/>
      <c r="M31" s="131"/>
      <c r="N31" s="132"/>
      <c r="O31" s="3"/>
      <c r="P31" s="131"/>
      <c r="Q31" s="132"/>
      <c r="R31" s="3"/>
      <c r="S31" s="131"/>
      <c r="T31" s="132"/>
      <c r="U31" s="3"/>
      <c r="V31" s="131"/>
      <c r="W31" s="132"/>
      <c r="X31" s="3"/>
      <c r="Y31" s="131"/>
      <c r="Z31" s="132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</row>
    <row r="32" customFormat="false" ht="12.8" hidden="false" customHeight="false" outlineLevel="2" collapsed="false">
      <c r="A32" s="133"/>
      <c r="B32" s="146"/>
      <c r="C32" s="135"/>
      <c r="D32" s="135" t="s">
        <v>49</v>
      </c>
      <c r="E32" s="136"/>
      <c r="F32" s="135"/>
      <c r="G32" s="137"/>
      <c r="H32" s="128"/>
      <c r="I32" s="136"/>
      <c r="J32" s="138" t="s">
        <v>35</v>
      </c>
      <c r="K32" s="139" t="n">
        <f aca="false">SUM(M32:Z32)</f>
        <v>0</v>
      </c>
      <c r="L32" s="136"/>
      <c r="M32" s="140" t="s">
        <v>32</v>
      </c>
      <c r="N32" s="141"/>
      <c r="O32" s="135"/>
      <c r="P32" s="140" t="s">
        <v>32</v>
      </c>
      <c r="Q32" s="141"/>
      <c r="R32" s="135"/>
      <c r="S32" s="140" t="s">
        <v>32</v>
      </c>
      <c r="T32" s="141"/>
      <c r="U32" s="135"/>
      <c r="V32" s="140" t="s">
        <v>32</v>
      </c>
      <c r="W32" s="141"/>
      <c r="X32" s="135"/>
      <c r="Y32" s="140" t="s">
        <v>32</v>
      </c>
      <c r="Z32" s="141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</row>
    <row r="33" customFormat="false" ht="12.8" hidden="false" customHeight="false" outlineLevel="1" collapsed="false">
      <c r="A33" s="125"/>
      <c r="B33" s="126" t="n">
        <v>124</v>
      </c>
      <c r="C33" s="70" t="s">
        <v>50</v>
      </c>
      <c r="D33" s="142"/>
      <c r="E33" s="76"/>
      <c r="F33" s="3"/>
      <c r="G33" s="127"/>
      <c r="H33" s="128"/>
      <c r="I33" s="76"/>
      <c r="J33" s="157"/>
      <c r="K33" s="145"/>
      <c r="L33" s="76"/>
      <c r="M33" s="131"/>
      <c r="N33" s="132"/>
      <c r="O33" s="3"/>
      <c r="P33" s="131"/>
      <c r="Q33" s="132"/>
      <c r="R33" s="3"/>
      <c r="S33" s="131"/>
      <c r="T33" s="132"/>
      <c r="U33" s="3"/>
      <c r="V33" s="131"/>
      <c r="W33" s="132"/>
      <c r="X33" s="3"/>
      <c r="Y33" s="131"/>
      <c r="Z33" s="132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</row>
    <row r="34" customFormat="false" ht="12.8" hidden="false" customHeight="false" outlineLevel="2" collapsed="false">
      <c r="A34" s="133"/>
      <c r="B34" s="146"/>
      <c r="C34" s="135"/>
      <c r="D34" s="135" t="s">
        <v>51</v>
      </c>
      <c r="E34" s="136"/>
      <c r="F34" s="135"/>
      <c r="G34" s="137"/>
      <c r="H34" s="128"/>
      <c r="I34" s="136"/>
      <c r="J34" s="138" t="s">
        <v>35</v>
      </c>
      <c r="K34" s="139" t="n">
        <f aca="false">SUM(M34:Z34)</f>
        <v>0</v>
      </c>
      <c r="L34" s="136"/>
      <c r="M34" s="140" t="s">
        <v>32</v>
      </c>
      <c r="N34" s="141"/>
      <c r="O34" s="135"/>
      <c r="P34" s="140" t="s">
        <v>32</v>
      </c>
      <c r="Q34" s="141"/>
      <c r="R34" s="135"/>
      <c r="S34" s="140" t="s">
        <v>32</v>
      </c>
      <c r="T34" s="141"/>
      <c r="U34" s="135"/>
      <c r="V34" s="140" t="s">
        <v>32</v>
      </c>
      <c r="W34" s="141"/>
      <c r="X34" s="135"/>
      <c r="Y34" s="140" t="s">
        <v>32</v>
      </c>
      <c r="Z34" s="141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</row>
    <row r="35" customFormat="false" ht="12.8" hidden="false" customHeight="false" outlineLevel="1" collapsed="false">
      <c r="A35" s="125"/>
      <c r="B35" s="126" t="n">
        <v>125</v>
      </c>
      <c r="C35" s="70" t="s">
        <v>52</v>
      </c>
      <c r="D35" s="142"/>
      <c r="E35" s="76"/>
      <c r="F35" s="3"/>
      <c r="G35" s="127"/>
      <c r="H35" s="128"/>
      <c r="I35" s="76"/>
      <c r="J35" s="157"/>
      <c r="K35" s="145"/>
      <c r="L35" s="76"/>
      <c r="M35" s="131"/>
      <c r="N35" s="132"/>
      <c r="O35" s="3"/>
      <c r="P35" s="131"/>
      <c r="Q35" s="132"/>
      <c r="R35" s="3"/>
      <c r="S35" s="131"/>
      <c r="T35" s="132"/>
      <c r="U35" s="3"/>
      <c r="V35" s="131"/>
      <c r="W35" s="132"/>
      <c r="X35" s="3"/>
      <c r="Y35" s="131"/>
      <c r="Z35" s="132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</row>
    <row r="36" customFormat="false" ht="12.8" hidden="false" customHeight="false" outlineLevel="2" collapsed="false">
      <c r="A36" s="133"/>
      <c r="B36" s="146"/>
      <c r="C36" s="135"/>
      <c r="D36" s="135" t="s">
        <v>53</v>
      </c>
      <c r="E36" s="136"/>
      <c r="F36" s="135"/>
      <c r="G36" s="137"/>
      <c r="H36" s="128"/>
      <c r="I36" s="136"/>
      <c r="J36" s="138" t="s">
        <v>35</v>
      </c>
      <c r="K36" s="139" t="n">
        <f aca="false">SUM(M36:Z36)</f>
        <v>0</v>
      </c>
      <c r="L36" s="136"/>
      <c r="M36" s="140" t="s">
        <v>32</v>
      </c>
      <c r="N36" s="141"/>
      <c r="O36" s="135"/>
      <c r="P36" s="140" t="s">
        <v>32</v>
      </c>
      <c r="Q36" s="141"/>
      <c r="R36" s="135"/>
      <c r="S36" s="140" t="s">
        <v>32</v>
      </c>
      <c r="T36" s="141"/>
      <c r="U36" s="135"/>
      <c r="V36" s="140" t="s">
        <v>32</v>
      </c>
      <c r="W36" s="141"/>
      <c r="X36" s="135"/>
      <c r="Y36" s="140" t="s">
        <v>32</v>
      </c>
      <c r="Z36" s="141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</row>
    <row r="37" customFormat="false" ht="12.8" hidden="false" customHeight="false" outlineLevel="1" collapsed="false">
      <c r="A37" s="125"/>
      <c r="B37" s="126" t="n">
        <v>126</v>
      </c>
      <c r="C37" s="70" t="s">
        <v>54</v>
      </c>
      <c r="D37" s="142"/>
      <c r="E37" s="76"/>
      <c r="F37" s="3"/>
      <c r="G37" s="127"/>
      <c r="H37" s="128"/>
      <c r="I37" s="76"/>
      <c r="J37" s="157"/>
      <c r="K37" s="145"/>
      <c r="L37" s="76"/>
      <c r="M37" s="131"/>
      <c r="N37" s="132"/>
      <c r="O37" s="3"/>
      <c r="P37" s="131"/>
      <c r="Q37" s="132"/>
      <c r="R37" s="3"/>
      <c r="S37" s="131"/>
      <c r="T37" s="132"/>
      <c r="U37" s="3"/>
      <c r="V37" s="131"/>
      <c r="W37" s="132"/>
      <c r="X37" s="3"/>
      <c r="Y37" s="131"/>
      <c r="Z37" s="132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</row>
    <row r="38" customFormat="false" ht="12.8" hidden="false" customHeight="false" outlineLevel="2" collapsed="false">
      <c r="A38" s="133"/>
      <c r="B38" s="146"/>
      <c r="C38" s="135"/>
      <c r="D38" s="135" t="s">
        <v>55</v>
      </c>
      <c r="E38" s="136"/>
      <c r="F38" s="135"/>
      <c r="G38" s="137"/>
      <c r="H38" s="128"/>
      <c r="I38" s="136"/>
      <c r="J38" s="138" t="s">
        <v>35</v>
      </c>
      <c r="K38" s="139" t="n">
        <f aca="false">SUM(M38:Z38)</f>
        <v>0</v>
      </c>
      <c r="L38" s="136"/>
      <c r="M38" s="140" t="s">
        <v>32</v>
      </c>
      <c r="N38" s="141"/>
      <c r="O38" s="135"/>
      <c r="P38" s="140" t="s">
        <v>32</v>
      </c>
      <c r="Q38" s="141"/>
      <c r="R38" s="135"/>
      <c r="S38" s="140" t="s">
        <v>32</v>
      </c>
      <c r="T38" s="141"/>
      <c r="U38" s="135"/>
      <c r="V38" s="140" t="s">
        <v>32</v>
      </c>
      <c r="W38" s="141"/>
      <c r="X38" s="135"/>
      <c r="Y38" s="140" t="s">
        <v>32</v>
      </c>
      <c r="Z38" s="141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</row>
    <row r="39" customFormat="false" ht="12.8" hidden="false" customHeight="false" outlineLevel="1" collapsed="false">
      <c r="A39" s="125"/>
      <c r="B39" s="126" t="n">
        <v>127</v>
      </c>
      <c r="C39" s="70" t="s">
        <v>56</v>
      </c>
      <c r="D39" s="142"/>
      <c r="E39" s="76"/>
      <c r="F39" s="3"/>
      <c r="G39" s="127"/>
      <c r="H39" s="128"/>
      <c r="I39" s="76"/>
      <c r="J39" s="157"/>
      <c r="K39" s="145"/>
      <c r="L39" s="76"/>
      <c r="M39" s="131"/>
      <c r="N39" s="132"/>
      <c r="O39" s="3"/>
      <c r="P39" s="131"/>
      <c r="Q39" s="132"/>
      <c r="R39" s="3"/>
      <c r="S39" s="131"/>
      <c r="T39" s="132"/>
      <c r="U39" s="3"/>
      <c r="V39" s="131"/>
      <c r="W39" s="132"/>
      <c r="X39" s="3"/>
      <c r="Y39" s="131"/>
      <c r="Z39" s="132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</row>
    <row r="40" customFormat="false" ht="12.8" hidden="false" customHeight="false" outlineLevel="2" collapsed="false">
      <c r="A40" s="133"/>
      <c r="B40" s="146"/>
      <c r="C40" s="135"/>
      <c r="D40" s="135" t="s">
        <v>57</v>
      </c>
      <c r="E40" s="136"/>
      <c r="F40" s="135"/>
      <c r="G40" s="137"/>
      <c r="H40" s="128"/>
      <c r="I40" s="136"/>
      <c r="J40" s="138" t="s">
        <v>35</v>
      </c>
      <c r="K40" s="139" t="n">
        <f aca="false">SUM(M40:Z40)</f>
        <v>0</v>
      </c>
      <c r="L40" s="136"/>
      <c r="M40" s="140" t="s">
        <v>32</v>
      </c>
      <c r="N40" s="141"/>
      <c r="O40" s="135"/>
      <c r="P40" s="140" t="s">
        <v>32</v>
      </c>
      <c r="Q40" s="141"/>
      <c r="R40" s="135"/>
      <c r="S40" s="140" t="s">
        <v>32</v>
      </c>
      <c r="T40" s="141"/>
      <c r="U40" s="135"/>
      <c r="V40" s="140" t="s">
        <v>32</v>
      </c>
      <c r="W40" s="141"/>
      <c r="X40" s="135"/>
      <c r="Y40" s="140" t="s">
        <v>32</v>
      </c>
      <c r="Z40" s="141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</row>
    <row r="41" customFormat="false" ht="12.8" hidden="false" customHeight="false" outlineLevel="1" collapsed="false">
      <c r="A41" s="125"/>
      <c r="B41" s="126" t="n">
        <v>128</v>
      </c>
      <c r="C41" s="70" t="s">
        <v>40</v>
      </c>
      <c r="D41" s="142"/>
      <c r="E41" s="76"/>
      <c r="F41" s="3"/>
      <c r="G41" s="127"/>
      <c r="H41" s="128"/>
      <c r="I41" s="76"/>
      <c r="J41" s="157"/>
      <c r="K41" s="145"/>
      <c r="L41" s="76"/>
      <c r="M41" s="131"/>
      <c r="N41" s="132"/>
      <c r="O41" s="3"/>
      <c r="P41" s="131"/>
      <c r="Q41" s="132"/>
      <c r="R41" s="3"/>
      <c r="S41" s="131"/>
      <c r="T41" s="132"/>
      <c r="U41" s="3"/>
      <c r="V41" s="131"/>
      <c r="W41" s="132"/>
      <c r="X41" s="3"/>
      <c r="Y41" s="131"/>
      <c r="Z41" s="132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</row>
    <row r="42" customFormat="false" ht="12.8" hidden="false" customHeight="false" outlineLevel="2" collapsed="false">
      <c r="A42" s="133"/>
      <c r="B42" s="147"/>
      <c r="C42" s="148"/>
      <c r="D42" s="148" t="s">
        <v>41</v>
      </c>
      <c r="E42" s="149"/>
      <c r="F42" s="135"/>
      <c r="G42" s="150"/>
      <c r="H42" s="151"/>
      <c r="I42" s="136"/>
      <c r="J42" s="152" t="s">
        <v>35</v>
      </c>
      <c r="K42" s="153" t="n">
        <f aca="false">SUM(M42:Z42)</f>
        <v>0</v>
      </c>
      <c r="L42" s="136"/>
      <c r="M42" s="154" t="s">
        <v>32</v>
      </c>
      <c r="N42" s="158"/>
      <c r="O42" s="135"/>
      <c r="P42" s="154" t="s">
        <v>32</v>
      </c>
      <c r="Q42" s="158"/>
      <c r="R42" s="135"/>
      <c r="S42" s="154" t="s">
        <v>32</v>
      </c>
      <c r="T42" s="158"/>
      <c r="U42" s="135"/>
      <c r="V42" s="154" t="s">
        <v>32</v>
      </c>
      <c r="W42" s="158"/>
      <c r="X42" s="135"/>
      <c r="Y42" s="154" t="s">
        <v>32</v>
      </c>
      <c r="Z42" s="158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</row>
    <row r="43" customFormat="false" ht="18" hidden="false" customHeight="true" outlineLevel="0" collapsed="false">
      <c r="A43" s="104"/>
      <c r="B43" s="105" t="n">
        <v>13</v>
      </c>
      <c r="C43" s="106" t="s">
        <v>58</v>
      </c>
      <c r="D43" s="107"/>
      <c r="E43" s="108"/>
      <c r="F43" s="22"/>
      <c r="G43" s="109" t="n">
        <f aca="false">BASE*H44</f>
        <v>1.8</v>
      </c>
      <c r="H43" s="110" t="s">
        <v>15</v>
      </c>
      <c r="I43" s="22"/>
      <c r="J43" s="111" t="n">
        <f aca="false">SUM(M43:Z43)</f>
        <v>0</v>
      </c>
      <c r="K43" s="112" t="s">
        <v>15</v>
      </c>
      <c r="L43" s="22"/>
      <c r="M43" s="113" t="n">
        <f aca="false">N$11*N44</f>
        <v>0</v>
      </c>
      <c r="N43" s="112" t="s">
        <v>15</v>
      </c>
      <c r="O43" s="104"/>
      <c r="P43" s="113" t="n">
        <f aca="false">Q$11*Q44</f>
        <v>0</v>
      </c>
      <c r="Q43" s="112" t="s">
        <v>15</v>
      </c>
      <c r="R43" s="104"/>
      <c r="S43" s="113" t="n">
        <f aca="false">T$11*T44</f>
        <v>0</v>
      </c>
      <c r="T43" s="112" t="s">
        <v>15</v>
      </c>
      <c r="U43" s="104"/>
      <c r="V43" s="113" t="n">
        <f aca="false">W$11*W44</f>
        <v>0</v>
      </c>
      <c r="W43" s="112" t="s">
        <v>15</v>
      </c>
      <c r="X43" s="104"/>
      <c r="Y43" s="113" t="n">
        <f aca="false">Z$11*Z44</f>
        <v>0</v>
      </c>
      <c r="Z43" s="112" t="s">
        <v>15</v>
      </c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</row>
    <row r="44" customFormat="false" ht="12.8" hidden="false" customHeight="false" outlineLevel="0" collapsed="false">
      <c r="A44" s="114"/>
      <c r="B44" s="115" t="s">
        <v>59</v>
      </c>
      <c r="C44" s="116"/>
      <c r="D44" s="2"/>
      <c r="E44" s="117"/>
      <c r="F44" s="118"/>
      <c r="G44" s="119" t="s">
        <v>30</v>
      </c>
      <c r="H44" s="120" t="n">
        <v>0.18</v>
      </c>
      <c r="I44" s="118"/>
      <c r="J44" s="121" t="s">
        <v>31</v>
      </c>
      <c r="K44" s="122" t="n">
        <f aca="false">J43/J$132</f>
        <v>0</v>
      </c>
      <c r="L44" s="118"/>
      <c r="M44" s="123" t="s">
        <v>32</v>
      </c>
      <c r="N44" s="124" t="n">
        <f aca="false">SUM(N45:N64)</f>
        <v>0</v>
      </c>
      <c r="O44" s="114"/>
      <c r="P44" s="123" t="s">
        <v>32</v>
      </c>
      <c r="Q44" s="124" t="n">
        <f aca="false">SUM(Q45:Q64)</f>
        <v>0</v>
      </c>
      <c r="R44" s="114"/>
      <c r="S44" s="123" t="s">
        <v>32</v>
      </c>
      <c r="T44" s="124" t="n">
        <f aca="false">SUM(T45:T64)</f>
        <v>0</v>
      </c>
      <c r="U44" s="114"/>
      <c r="V44" s="123" t="s">
        <v>32</v>
      </c>
      <c r="W44" s="124" t="n">
        <f aca="false">SUM(W45:W64)</f>
        <v>0</v>
      </c>
      <c r="X44" s="114"/>
      <c r="Y44" s="123" t="s">
        <v>32</v>
      </c>
      <c r="Z44" s="124" t="n">
        <f aca="false">SUM(Z45:Z64)</f>
        <v>0</v>
      </c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</row>
    <row r="45" customFormat="false" ht="12.8" hidden="false" customHeight="false" outlineLevel="1" collapsed="false">
      <c r="A45" s="125"/>
      <c r="B45" s="126" t="n">
        <v>131</v>
      </c>
      <c r="C45" s="70" t="s">
        <v>60</v>
      </c>
      <c r="D45" s="142"/>
      <c r="E45" s="76"/>
      <c r="F45" s="3"/>
      <c r="G45" s="127"/>
      <c r="H45" s="128"/>
      <c r="I45" s="76"/>
      <c r="J45" s="0"/>
      <c r="K45" s="156"/>
      <c r="L45" s="76"/>
      <c r="M45" s="131"/>
      <c r="N45" s="132"/>
      <c r="O45" s="3"/>
      <c r="P45" s="131"/>
      <c r="Q45" s="132"/>
      <c r="R45" s="3"/>
      <c r="S45" s="131"/>
      <c r="T45" s="132"/>
      <c r="U45" s="3"/>
      <c r="V45" s="131"/>
      <c r="W45" s="132"/>
      <c r="X45" s="3"/>
      <c r="Y45" s="131"/>
      <c r="Z45" s="132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</row>
    <row r="46" customFormat="false" ht="12.8" hidden="false" customHeight="false" outlineLevel="2" collapsed="false">
      <c r="A46" s="133"/>
      <c r="B46" s="146"/>
      <c r="C46" s="135"/>
      <c r="D46" s="135" t="s">
        <v>61</v>
      </c>
      <c r="E46" s="136"/>
      <c r="F46" s="135"/>
      <c r="G46" s="137"/>
      <c r="H46" s="128"/>
      <c r="I46" s="136"/>
      <c r="J46" s="159" t="s">
        <v>35</v>
      </c>
      <c r="K46" s="160" t="n">
        <f aca="false">SUM(M46:Z46)</f>
        <v>0</v>
      </c>
      <c r="L46" s="136"/>
      <c r="M46" s="140" t="s">
        <v>32</v>
      </c>
      <c r="N46" s="141"/>
      <c r="O46" s="135"/>
      <c r="P46" s="140" t="s">
        <v>32</v>
      </c>
      <c r="Q46" s="141"/>
      <c r="R46" s="135"/>
      <c r="S46" s="140" t="s">
        <v>32</v>
      </c>
      <c r="T46" s="141"/>
      <c r="U46" s="135"/>
      <c r="V46" s="140" t="s">
        <v>32</v>
      </c>
      <c r="W46" s="141"/>
      <c r="X46" s="135"/>
      <c r="Y46" s="140" t="s">
        <v>32</v>
      </c>
      <c r="Z46" s="141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</row>
    <row r="47" customFormat="false" ht="12.8" hidden="false" customHeight="false" outlineLevel="1" collapsed="false">
      <c r="A47" s="125"/>
      <c r="B47" s="126" t="n">
        <v>132</v>
      </c>
      <c r="C47" s="70" t="s">
        <v>62</v>
      </c>
      <c r="D47" s="142"/>
      <c r="E47" s="76"/>
      <c r="F47" s="3"/>
      <c r="G47" s="127"/>
      <c r="H47" s="128"/>
      <c r="I47" s="76"/>
      <c r="J47" s="0"/>
      <c r="K47" s="161"/>
      <c r="L47" s="76"/>
      <c r="M47" s="131"/>
      <c r="N47" s="132"/>
      <c r="O47" s="3"/>
      <c r="P47" s="131"/>
      <c r="Q47" s="132"/>
      <c r="R47" s="3"/>
      <c r="S47" s="131"/>
      <c r="T47" s="132"/>
      <c r="U47" s="3"/>
      <c r="V47" s="131"/>
      <c r="W47" s="132"/>
      <c r="X47" s="3"/>
      <c r="Y47" s="131"/>
      <c r="Z47" s="132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</row>
    <row r="48" customFormat="false" ht="12.8" hidden="false" customHeight="false" outlineLevel="2" collapsed="false">
      <c r="A48" s="133"/>
      <c r="B48" s="146"/>
      <c r="C48" s="135"/>
      <c r="D48" s="135" t="s">
        <v>63</v>
      </c>
      <c r="E48" s="136"/>
      <c r="F48" s="135"/>
      <c r="G48" s="137"/>
      <c r="H48" s="128"/>
      <c r="I48" s="136"/>
      <c r="J48" s="159" t="s">
        <v>35</v>
      </c>
      <c r="K48" s="160" t="n">
        <f aca="false">SUM(M48:Z48)</f>
        <v>0</v>
      </c>
      <c r="L48" s="136"/>
      <c r="M48" s="140" t="s">
        <v>32</v>
      </c>
      <c r="N48" s="141"/>
      <c r="O48" s="135"/>
      <c r="P48" s="140" t="s">
        <v>32</v>
      </c>
      <c r="Q48" s="141"/>
      <c r="R48" s="135"/>
      <c r="S48" s="140" t="s">
        <v>32</v>
      </c>
      <c r="T48" s="141"/>
      <c r="U48" s="135"/>
      <c r="V48" s="140" t="s">
        <v>32</v>
      </c>
      <c r="W48" s="141"/>
      <c r="X48" s="135"/>
      <c r="Y48" s="140" t="s">
        <v>32</v>
      </c>
      <c r="Z48" s="141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</row>
    <row r="49" customFormat="false" ht="12.8" hidden="false" customHeight="false" outlineLevel="1" collapsed="false">
      <c r="A49" s="125"/>
      <c r="B49" s="126" t="n">
        <v>133</v>
      </c>
      <c r="C49" s="70" t="s">
        <v>64</v>
      </c>
      <c r="D49" s="142"/>
      <c r="E49" s="76"/>
      <c r="F49" s="3"/>
      <c r="G49" s="127"/>
      <c r="H49" s="128"/>
      <c r="I49" s="76"/>
      <c r="J49" s="0"/>
      <c r="K49" s="161"/>
      <c r="L49" s="76"/>
      <c r="M49" s="131"/>
      <c r="N49" s="132"/>
      <c r="O49" s="3"/>
      <c r="P49" s="131"/>
      <c r="Q49" s="132"/>
      <c r="R49" s="3"/>
      <c r="S49" s="131"/>
      <c r="T49" s="132"/>
      <c r="U49" s="3"/>
      <c r="V49" s="131"/>
      <c r="W49" s="132"/>
      <c r="X49" s="3"/>
      <c r="Y49" s="131"/>
      <c r="Z49" s="132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</row>
    <row r="50" customFormat="false" ht="12.8" hidden="false" customHeight="false" outlineLevel="2" collapsed="false">
      <c r="A50" s="133"/>
      <c r="B50" s="146"/>
      <c r="C50" s="135"/>
      <c r="D50" s="135" t="s">
        <v>65</v>
      </c>
      <c r="E50" s="136"/>
      <c r="F50" s="135"/>
      <c r="G50" s="137"/>
      <c r="H50" s="128"/>
      <c r="I50" s="136"/>
      <c r="J50" s="159" t="s">
        <v>35</v>
      </c>
      <c r="K50" s="160" t="n">
        <f aca="false">SUM(M50:Z50)</f>
        <v>0</v>
      </c>
      <c r="L50" s="136"/>
      <c r="M50" s="140" t="s">
        <v>32</v>
      </c>
      <c r="N50" s="141"/>
      <c r="O50" s="135"/>
      <c r="P50" s="140" t="s">
        <v>32</v>
      </c>
      <c r="Q50" s="141"/>
      <c r="R50" s="135"/>
      <c r="S50" s="140" t="s">
        <v>32</v>
      </c>
      <c r="T50" s="141"/>
      <c r="U50" s="135"/>
      <c r="V50" s="140" t="s">
        <v>32</v>
      </c>
      <c r="W50" s="141"/>
      <c r="X50" s="135"/>
      <c r="Y50" s="140" t="s">
        <v>32</v>
      </c>
      <c r="Z50" s="141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3"/>
      <c r="BL50" s="133"/>
    </row>
    <row r="51" customFormat="false" ht="12.8" hidden="false" customHeight="false" outlineLevel="1" collapsed="false">
      <c r="A51" s="125"/>
      <c r="B51" s="126" t="n">
        <v>134</v>
      </c>
      <c r="C51" s="70" t="s">
        <v>66</v>
      </c>
      <c r="D51" s="142"/>
      <c r="E51" s="76"/>
      <c r="F51" s="3"/>
      <c r="G51" s="127"/>
      <c r="H51" s="128"/>
      <c r="I51" s="76"/>
      <c r="J51" s="0"/>
      <c r="K51" s="161"/>
      <c r="L51" s="76"/>
      <c r="M51" s="131"/>
      <c r="N51" s="132"/>
      <c r="O51" s="3"/>
      <c r="P51" s="131"/>
      <c r="Q51" s="132"/>
      <c r="R51" s="3"/>
      <c r="S51" s="131"/>
      <c r="T51" s="132"/>
      <c r="U51" s="3"/>
      <c r="V51" s="131"/>
      <c r="W51" s="132"/>
      <c r="X51" s="3"/>
      <c r="Y51" s="131"/>
      <c r="Z51" s="132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</row>
    <row r="52" customFormat="false" ht="12.8" hidden="false" customHeight="false" outlineLevel="2" collapsed="false">
      <c r="A52" s="133"/>
      <c r="B52" s="146"/>
      <c r="C52" s="135"/>
      <c r="D52" s="135" t="s">
        <v>67</v>
      </c>
      <c r="E52" s="136"/>
      <c r="F52" s="135"/>
      <c r="G52" s="137"/>
      <c r="H52" s="128"/>
      <c r="I52" s="136"/>
      <c r="J52" s="159" t="s">
        <v>35</v>
      </c>
      <c r="K52" s="160" t="n">
        <f aca="false">SUM(M52:Z52)</f>
        <v>0</v>
      </c>
      <c r="L52" s="136"/>
      <c r="M52" s="140" t="s">
        <v>32</v>
      </c>
      <c r="N52" s="141"/>
      <c r="O52" s="135"/>
      <c r="P52" s="140" t="s">
        <v>32</v>
      </c>
      <c r="Q52" s="141"/>
      <c r="R52" s="135"/>
      <c r="S52" s="140" t="s">
        <v>32</v>
      </c>
      <c r="T52" s="141"/>
      <c r="U52" s="135"/>
      <c r="V52" s="140" t="s">
        <v>32</v>
      </c>
      <c r="W52" s="141"/>
      <c r="X52" s="135"/>
      <c r="Y52" s="140" t="s">
        <v>32</v>
      </c>
      <c r="Z52" s="141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  <c r="BJ52" s="133"/>
      <c r="BK52" s="133"/>
      <c r="BL52" s="133"/>
    </row>
    <row r="53" customFormat="false" ht="12.8" hidden="false" customHeight="false" outlineLevel="1" collapsed="false">
      <c r="A53" s="125"/>
      <c r="B53" s="126" t="n">
        <v>135</v>
      </c>
      <c r="C53" s="70" t="s">
        <v>68</v>
      </c>
      <c r="D53" s="142"/>
      <c r="E53" s="76"/>
      <c r="F53" s="3"/>
      <c r="G53" s="127"/>
      <c r="H53" s="128"/>
      <c r="I53" s="76"/>
      <c r="J53" s="0"/>
      <c r="K53" s="161"/>
      <c r="L53" s="76"/>
      <c r="M53" s="131"/>
      <c r="N53" s="132"/>
      <c r="O53" s="3"/>
      <c r="P53" s="131"/>
      <c r="Q53" s="132"/>
      <c r="R53" s="3"/>
      <c r="S53" s="131"/>
      <c r="T53" s="132"/>
      <c r="U53" s="3"/>
      <c r="V53" s="131"/>
      <c r="W53" s="132"/>
      <c r="X53" s="3"/>
      <c r="Y53" s="131"/>
      <c r="Z53" s="132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</row>
    <row r="54" customFormat="false" ht="12.8" hidden="false" customHeight="false" outlineLevel="2" collapsed="false">
      <c r="A54" s="133"/>
      <c r="B54" s="146"/>
      <c r="C54" s="135"/>
      <c r="D54" s="135" t="s">
        <v>69</v>
      </c>
      <c r="E54" s="136"/>
      <c r="F54" s="135"/>
      <c r="G54" s="137"/>
      <c r="H54" s="128"/>
      <c r="I54" s="136"/>
      <c r="J54" s="159" t="s">
        <v>35</v>
      </c>
      <c r="K54" s="160" t="n">
        <f aca="false">SUM(M54:Z54)</f>
        <v>0</v>
      </c>
      <c r="L54" s="136"/>
      <c r="M54" s="140" t="s">
        <v>32</v>
      </c>
      <c r="N54" s="141"/>
      <c r="O54" s="135"/>
      <c r="P54" s="140" t="s">
        <v>32</v>
      </c>
      <c r="Q54" s="141"/>
      <c r="R54" s="135"/>
      <c r="S54" s="140" t="s">
        <v>32</v>
      </c>
      <c r="T54" s="141"/>
      <c r="U54" s="135"/>
      <c r="V54" s="140" t="s">
        <v>32</v>
      </c>
      <c r="W54" s="141"/>
      <c r="X54" s="135"/>
      <c r="Y54" s="140" t="s">
        <v>32</v>
      </c>
      <c r="Z54" s="141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  <c r="AW54" s="133"/>
      <c r="AX54" s="133"/>
      <c r="AY54" s="133"/>
      <c r="AZ54" s="133"/>
      <c r="BA54" s="133"/>
      <c r="BB54" s="133"/>
      <c r="BC54" s="133"/>
      <c r="BD54" s="133"/>
      <c r="BE54" s="133"/>
      <c r="BF54" s="133"/>
      <c r="BG54" s="133"/>
      <c r="BH54" s="133"/>
      <c r="BI54" s="133"/>
      <c r="BJ54" s="133"/>
      <c r="BK54" s="133"/>
      <c r="BL54" s="133"/>
    </row>
    <row r="55" customFormat="false" ht="12.8" hidden="false" customHeight="false" outlineLevel="1" collapsed="false">
      <c r="A55" s="125"/>
      <c r="B55" s="126" t="n">
        <v>136</v>
      </c>
      <c r="C55" s="70" t="s">
        <v>70</v>
      </c>
      <c r="D55" s="142"/>
      <c r="E55" s="76"/>
      <c r="F55" s="3"/>
      <c r="G55" s="127"/>
      <c r="H55" s="128"/>
      <c r="I55" s="76"/>
      <c r="J55" s="0"/>
      <c r="K55" s="161"/>
      <c r="L55" s="76"/>
      <c r="M55" s="131"/>
      <c r="N55" s="132"/>
      <c r="O55" s="3"/>
      <c r="P55" s="131"/>
      <c r="Q55" s="132"/>
      <c r="R55" s="3"/>
      <c r="S55" s="131"/>
      <c r="T55" s="132"/>
      <c r="U55" s="3"/>
      <c r="V55" s="131"/>
      <c r="W55" s="132"/>
      <c r="X55" s="3"/>
      <c r="Y55" s="131"/>
      <c r="Z55" s="132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</row>
    <row r="56" customFormat="false" ht="12.8" hidden="false" customHeight="false" outlineLevel="2" collapsed="false">
      <c r="A56" s="133"/>
      <c r="B56" s="146"/>
      <c r="C56" s="135"/>
      <c r="D56" s="135" t="s">
        <v>71</v>
      </c>
      <c r="E56" s="136"/>
      <c r="F56" s="135"/>
      <c r="G56" s="137"/>
      <c r="H56" s="128"/>
      <c r="I56" s="136"/>
      <c r="J56" s="159" t="s">
        <v>35</v>
      </c>
      <c r="K56" s="160" t="n">
        <f aca="false">SUM(M56:Z56)</f>
        <v>0</v>
      </c>
      <c r="L56" s="136"/>
      <c r="M56" s="140" t="s">
        <v>32</v>
      </c>
      <c r="N56" s="141"/>
      <c r="O56" s="135"/>
      <c r="P56" s="140" t="s">
        <v>32</v>
      </c>
      <c r="Q56" s="141"/>
      <c r="R56" s="135"/>
      <c r="S56" s="140" t="s">
        <v>32</v>
      </c>
      <c r="T56" s="141"/>
      <c r="U56" s="135"/>
      <c r="V56" s="140" t="s">
        <v>32</v>
      </c>
      <c r="W56" s="141"/>
      <c r="X56" s="135"/>
      <c r="Y56" s="140" t="s">
        <v>32</v>
      </c>
      <c r="Z56" s="141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</row>
    <row r="57" customFormat="false" ht="12.8" hidden="false" customHeight="false" outlineLevel="1" collapsed="false">
      <c r="A57" s="125"/>
      <c r="B57" s="126" t="n">
        <v>137</v>
      </c>
      <c r="C57" s="70" t="s">
        <v>72</v>
      </c>
      <c r="D57" s="142"/>
      <c r="E57" s="76"/>
      <c r="F57" s="3"/>
      <c r="G57" s="127"/>
      <c r="H57" s="128"/>
      <c r="I57" s="76"/>
      <c r="J57" s="0"/>
      <c r="K57" s="161"/>
      <c r="L57" s="76"/>
      <c r="M57" s="131"/>
      <c r="N57" s="132"/>
      <c r="O57" s="3"/>
      <c r="P57" s="131"/>
      <c r="Q57" s="132"/>
      <c r="R57" s="3"/>
      <c r="S57" s="131"/>
      <c r="T57" s="132"/>
      <c r="U57" s="3"/>
      <c r="V57" s="131"/>
      <c r="W57" s="132"/>
      <c r="X57" s="3"/>
      <c r="Y57" s="131"/>
      <c r="Z57" s="132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</row>
    <row r="58" customFormat="false" ht="12.8" hidden="false" customHeight="false" outlineLevel="2" collapsed="false">
      <c r="A58" s="133"/>
      <c r="B58" s="146"/>
      <c r="C58" s="135"/>
      <c r="D58" s="135" t="s">
        <v>73</v>
      </c>
      <c r="E58" s="136"/>
      <c r="F58" s="135"/>
      <c r="G58" s="137"/>
      <c r="H58" s="128"/>
      <c r="I58" s="136"/>
      <c r="J58" s="159" t="s">
        <v>35</v>
      </c>
      <c r="K58" s="160" t="n">
        <f aca="false">SUM(M58:Z58)</f>
        <v>0</v>
      </c>
      <c r="L58" s="136"/>
      <c r="M58" s="140" t="s">
        <v>32</v>
      </c>
      <c r="N58" s="141"/>
      <c r="O58" s="135"/>
      <c r="P58" s="140" t="s">
        <v>32</v>
      </c>
      <c r="Q58" s="141"/>
      <c r="R58" s="135"/>
      <c r="S58" s="140" t="s">
        <v>32</v>
      </c>
      <c r="T58" s="141"/>
      <c r="U58" s="135"/>
      <c r="V58" s="140" t="s">
        <v>32</v>
      </c>
      <c r="W58" s="141"/>
      <c r="X58" s="135"/>
      <c r="Y58" s="140" t="s">
        <v>32</v>
      </c>
      <c r="Z58" s="141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</row>
    <row r="59" customFormat="false" ht="13" hidden="false" customHeight="true" outlineLevel="1" collapsed="false">
      <c r="A59" s="125"/>
      <c r="B59" s="126" t="n">
        <v>138</v>
      </c>
      <c r="C59" s="70" t="s">
        <v>74</v>
      </c>
      <c r="D59" s="142"/>
      <c r="E59" s="76"/>
      <c r="F59" s="3"/>
      <c r="G59" s="127"/>
      <c r="H59" s="128"/>
      <c r="I59" s="76"/>
      <c r="J59" s="0"/>
      <c r="K59" s="161"/>
      <c r="L59" s="76"/>
      <c r="M59" s="131"/>
      <c r="N59" s="132"/>
      <c r="O59" s="3"/>
      <c r="P59" s="131"/>
      <c r="Q59" s="132"/>
      <c r="R59" s="3"/>
      <c r="S59" s="131"/>
      <c r="T59" s="132"/>
      <c r="U59" s="3"/>
      <c r="V59" s="131"/>
      <c r="W59" s="132"/>
      <c r="X59" s="3"/>
      <c r="Y59" s="131"/>
      <c r="Z59" s="132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</row>
    <row r="60" customFormat="false" ht="13" hidden="false" customHeight="true" outlineLevel="2" collapsed="false">
      <c r="A60" s="133"/>
      <c r="B60" s="146"/>
      <c r="C60" s="135"/>
      <c r="D60" s="135" t="s">
        <v>75</v>
      </c>
      <c r="E60" s="136"/>
      <c r="F60" s="135"/>
      <c r="G60" s="137"/>
      <c r="H60" s="128"/>
      <c r="I60" s="136"/>
      <c r="J60" s="159" t="s">
        <v>35</v>
      </c>
      <c r="K60" s="160" t="n">
        <f aca="false">SUM(M60:Z60)</f>
        <v>0</v>
      </c>
      <c r="L60" s="136"/>
      <c r="M60" s="140" t="s">
        <v>32</v>
      </c>
      <c r="N60" s="141"/>
      <c r="O60" s="135"/>
      <c r="P60" s="140" t="s">
        <v>32</v>
      </c>
      <c r="Q60" s="141"/>
      <c r="R60" s="135"/>
      <c r="S60" s="140" t="s">
        <v>32</v>
      </c>
      <c r="T60" s="141"/>
      <c r="U60" s="135"/>
      <c r="V60" s="140" t="s">
        <v>32</v>
      </c>
      <c r="W60" s="141"/>
      <c r="X60" s="135"/>
      <c r="Y60" s="140" t="s">
        <v>32</v>
      </c>
      <c r="Z60" s="141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133"/>
      <c r="AP60" s="133"/>
      <c r="AQ60" s="133"/>
      <c r="AR60" s="133"/>
      <c r="AS60" s="133"/>
      <c r="AT60" s="133"/>
      <c r="AU60" s="133"/>
      <c r="AV60" s="133"/>
      <c r="AW60" s="133"/>
      <c r="AX60" s="133"/>
      <c r="AY60" s="133"/>
      <c r="AZ60" s="133"/>
      <c r="BA60" s="133"/>
      <c r="BB60" s="133"/>
      <c r="BC60" s="133"/>
      <c r="BD60" s="133"/>
      <c r="BE60" s="133"/>
      <c r="BF60" s="133"/>
      <c r="BG60" s="133"/>
      <c r="BH60" s="133"/>
      <c r="BI60" s="133"/>
      <c r="BJ60" s="133"/>
      <c r="BK60" s="133"/>
      <c r="BL60" s="133"/>
    </row>
    <row r="61" customFormat="false" ht="12.8" hidden="false" customHeight="false" outlineLevel="1" collapsed="false">
      <c r="A61" s="125"/>
      <c r="B61" s="126" t="n">
        <v>139</v>
      </c>
      <c r="C61" s="70" t="s">
        <v>76</v>
      </c>
      <c r="D61" s="142"/>
      <c r="E61" s="76"/>
      <c r="F61" s="3"/>
      <c r="G61" s="127"/>
      <c r="H61" s="128"/>
      <c r="I61" s="76"/>
      <c r="J61" s="0"/>
      <c r="K61" s="161"/>
      <c r="L61" s="76"/>
      <c r="M61" s="131"/>
      <c r="N61" s="132"/>
      <c r="O61" s="3"/>
      <c r="P61" s="131"/>
      <c r="Q61" s="132"/>
      <c r="R61" s="3"/>
      <c r="S61" s="131"/>
      <c r="T61" s="132"/>
      <c r="U61" s="3"/>
      <c r="V61" s="131"/>
      <c r="W61" s="132"/>
      <c r="X61" s="3"/>
      <c r="Y61" s="131"/>
      <c r="Z61" s="132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</row>
    <row r="62" customFormat="false" ht="12.8" hidden="false" customHeight="false" outlineLevel="2" collapsed="false">
      <c r="A62" s="133"/>
      <c r="B62" s="146"/>
      <c r="C62" s="135"/>
      <c r="D62" s="135" t="s">
        <v>77</v>
      </c>
      <c r="E62" s="136"/>
      <c r="F62" s="135"/>
      <c r="G62" s="137"/>
      <c r="H62" s="128"/>
      <c r="I62" s="136"/>
      <c r="J62" s="159" t="s">
        <v>35</v>
      </c>
      <c r="K62" s="160" t="n">
        <f aca="false">SUM(M62:Z62)</f>
        <v>0</v>
      </c>
      <c r="L62" s="136"/>
      <c r="M62" s="140" t="s">
        <v>32</v>
      </c>
      <c r="N62" s="141"/>
      <c r="O62" s="135"/>
      <c r="P62" s="140" t="s">
        <v>32</v>
      </c>
      <c r="Q62" s="141"/>
      <c r="R62" s="135"/>
      <c r="S62" s="140" t="s">
        <v>32</v>
      </c>
      <c r="T62" s="141"/>
      <c r="U62" s="135"/>
      <c r="V62" s="140" t="s">
        <v>32</v>
      </c>
      <c r="W62" s="141"/>
      <c r="X62" s="135"/>
      <c r="Y62" s="140" t="s">
        <v>32</v>
      </c>
      <c r="Z62" s="141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3"/>
      <c r="BE62" s="133"/>
      <c r="BF62" s="133"/>
      <c r="BG62" s="133"/>
      <c r="BH62" s="133"/>
      <c r="BI62" s="133"/>
      <c r="BJ62" s="133"/>
      <c r="BK62" s="133"/>
      <c r="BL62" s="133"/>
    </row>
    <row r="63" customFormat="false" ht="12.8" hidden="false" customHeight="false" outlineLevel="1" collapsed="false">
      <c r="A63" s="125"/>
      <c r="B63" s="126" t="n">
        <v>140</v>
      </c>
      <c r="C63" s="70" t="s">
        <v>40</v>
      </c>
      <c r="D63" s="142"/>
      <c r="E63" s="76"/>
      <c r="F63" s="3"/>
      <c r="G63" s="127"/>
      <c r="H63" s="128"/>
      <c r="I63" s="76"/>
      <c r="J63" s="0"/>
      <c r="K63" s="161"/>
      <c r="L63" s="76"/>
      <c r="M63" s="131"/>
      <c r="N63" s="132"/>
      <c r="O63" s="3"/>
      <c r="P63" s="131"/>
      <c r="Q63" s="132"/>
      <c r="R63" s="3"/>
      <c r="S63" s="131"/>
      <c r="T63" s="132"/>
      <c r="U63" s="3"/>
      <c r="V63" s="131"/>
      <c r="W63" s="132"/>
      <c r="X63" s="3"/>
      <c r="Y63" s="131"/>
      <c r="Z63" s="132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  <c r="BI63" s="125"/>
      <c r="BJ63" s="125"/>
      <c r="BK63" s="125"/>
      <c r="BL63" s="125"/>
    </row>
    <row r="64" customFormat="false" ht="12.8" hidden="false" customHeight="false" outlineLevel="2" collapsed="false">
      <c r="A64" s="133"/>
      <c r="B64" s="147"/>
      <c r="C64" s="148"/>
      <c r="D64" s="148" t="s">
        <v>41</v>
      </c>
      <c r="E64" s="149"/>
      <c r="F64" s="135"/>
      <c r="G64" s="150"/>
      <c r="H64" s="151"/>
      <c r="I64" s="136"/>
      <c r="J64" s="162" t="s">
        <v>35</v>
      </c>
      <c r="K64" s="163" t="n">
        <f aca="false">SUM(M64:Z64)</f>
        <v>0</v>
      </c>
      <c r="L64" s="136"/>
      <c r="M64" s="154" t="s">
        <v>32</v>
      </c>
      <c r="N64" s="158"/>
      <c r="O64" s="135"/>
      <c r="P64" s="154" t="s">
        <v>32</v>
      </c>
      <c r="Q64" s="158"/>
      <c r="R64" s="135"/>
      <c r="S64" s="154" t="s">
        <v>32</v>
      </c>
      <c r="T64" s="158"/>
      <c r="U64" s="135"/>
      <c r="V64" s="154" t="s">
        <v>32</v>
      </c>
      <c r="W64" s="158"/>
      <c r="X64" s="135"/>
      <c r="Y64" s="154" t="s">
        <v>32</v>
      </c>
      <c r="Z64" s="158"/>
      <c r="AA64" s="133"/>
      <c r="AB64" s="133"/>
      <c r="AC64" s="133"/>
      <c r="AD64" s="133"/>
      <c r="AE64" s="133"/>
      <c r="AF64" s="133"/>
      <c r="AG64" s="133"/>
      <c r="AH64" s="133"/>
      <c r="AI64" s="133"/>
      <c r="AJ64" s="133"/>
      <c r="AK64" s="133"/>
      <c r="AL64" s="133"/>
      <c r="AM64" s="133"/>
      <c r="AN64" s="133"/>
      <c r="AO64" s="133"/>
      <c r="AP64" s="133"/>
      <c r="AQ64" s="133"/>
      <c r="AR64" s="133"/>
      <c r="AS64" s="133"/>
      <c r="AT64" s="133"/>
      <c r="AU64" s="133"/>
      <c r="AV64" s="133"/>
      <c r="AW64" s="133"/>
      <c r="AX64" s="133"/>
      <c r="AY64" s="133"/>
      <c r="AZ64" s="133"/>
      <c r="BA64" s="133"/>
      <c r="BB64" s="133"/>
      <c r="BC64" s="133"/>
      <c r="BD64" s="133"/>
      <c r="BE64" s="133"/>
      <c r="BF64" s="133"/>
      <c r="BG64" s="133"/>
      <c r="BH64" s="133"/>
      <c r="BI64" s="133"/>
      <c r="BJ64" s="133"/>
      <c r="BK64" s="133"/>
      <c r="BL64" s="133"/>
    </row>
    <row r="65" customFormat="false" ht="18" hidden="false" customHeight="true" outlineLevel="0" collapsed="false">
      <c r="A65" s="104"/>
      <c r="B65" s="105" t="n">
        <v>14</v>
      </c>
      <c r="C65" s="106" t="s">
        <v>78</v>
      </c>
      <c r="D65" s="107"/>
      <c r="E65" s="108"/>
      <c r="F65" s="22"/>
      <c r="G65" s="109" t="n">
        <f aca="false">BASE*H66</f>
        <v>2.1</v>
      </c>
      <c r="H65" s="110" t="s">
        <v>15</v>
      </c>
      <c r="I65" s="22"/>
      <c r="J65" s="111" t="n">
        <f aca="false">SUM(M65:Z65)</f>
        <v>0</v>
      </c>
      <c r="K65" s="112" t="s">
        <v>15</v>
      </c>
      <c r="L65" s="22"/>
      <c r="M65" s="113" t="n">
        <f aca="false">N$11*N66</f>
        <v>0</v>
      </c>
      <c r="N65" s="112" t="s">
        <v>15</v>
      </c>
      <c r="O65" s="104"/>
      <c r="P65" s="113" t="n">
        <f aca="false">Q$11*Q66</f>
        <v>0</v>
      </c>
      <c r="Q65" s="112" t="s">
        <v>15</v>
      </c>
      <c r="R65" s="104"/>
      <c r="S65" s="113" t="n">
        <f aca="false">T$11*T66</f>
        <v>0</v>
      </c>
      <c r="T65" s="112" t="s">
        <v>15</v>
      </c>
      <c r="U65" s="104"/>
      <c r="V65" s="113" t="n">
        <f aca="false">W$11*W66</f>
        <v>0</v>
      </c>
      <c r="W65" s="112" t="s">
        <v>15</v>
      </c>
      <c r="X65" s="104"/>
      <c r="Y65" s="113" t="n">
        <f aca="false">Z$11*Z66</f>
        <v>0</v>
      </c>
      <c r="Z65" s="112" t="s">
        <v>15</v>
      </c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4"/>
      <c r="BI65" s="104"/>
      <c r="BJ65" s="104"/>
      <c r="BK65" s="104"/>
      <c r="BL65" s="104"/>
    </row>
    <row r="66" customFormat="false" ht="12.8" hidden="false" customHeight="false" outlineLevel="0" collapsed="false">
      <c r="A66" s="114"/>
      <c r="B66" s="115" t="s">
        <v>79</v>
      </c>
      <c r="C66" s="116"/>
      <c r="D66" s="2"/>
      <c r="E66" s="117"/>
      <c r="F66" s="118"/>
      <c r="G66" s="119" t="s">
        <v>30</v>
      </c>
      <c r="H66" s="120" t="n">
        <v>0.21</v>
      </c>
      <c r="I66" s="118"/>
      <c r="J66" s="121" t="s">
        <v>31</v>
      </c>
      <c r="K66" s="122" t="n">
        <f aca="false">J65/J$132</f>
        <v>0</v>
      </c>
      <c r="L66" s="118"/>
      <c r="M66" s="123" t="s">
        <v>32</v>
      </c>
      <c r="N66" s="124" t="n">
        <f aca="false">SUM(N67:N87)</f>
        <v>0</v>
      </c>
      <c r="O66" s="114"/>
      <c r="P66" s="123" t="s">
        <v>32</v>
      </c>
      <c r="Q66" s="124" t="n">
        <f aca="false">SUM(Q67:Q87)</f>
        <v>0</v>
      </c>
      <c r="R66" s="114"/>
      <c r="S66" s="123" t="s">
        <v>32</v>
      </c>
      <c r="T66" s="124" t="n">
        <f aca="false">SUM(T67:T87)</f>
        <v>0</v>
      </c>
      <c r="U66" s="114"/>
      <c r="V66" s="123" t="s">
        <v>32</v>
      </c>
      <c r="W66" s="124" t="n">
        <f aca="false">SUM(W67:W87)</f>
        <v>0</v>
      </c>
      <c r="X66" s="114"/>
      <c r="Y66" s="123" t="s">
        <v>32</v>
      </c>
      <c r="Z66" s="124" t="n">
        <f aca="false">SUM(Z67:Z87)</f>
        <v>0</v>
      </c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/>
      <c r="BF66" s="114"/>
      <c r="BG66" s="114"/>
      <c r="BH66" s="114"/>
      <c r="BI66" s="114"/>
      <c r="BJ66" s="114"/>
      <c r="BK66" s="114"/>
      <c r="BL66" s="114"/>
    </row>
    <row r="67" customFormat="false" ht="12.8" hidden="false" customHeight="false" outlineLevel="1" collapsed="false">
      <c r="A67" s="125"/>
      <c r="B67" s="126" t="n">
        <v>141</v>
      </c>
      <c r="C67" s="70" t="s">
        <v>80</v>
      </c>
      <c r="D67" s="70"/>
      <c r="E67" s="76"/>
      <c r="F67" s="3"/>
      <c r="G67" s="127"/>
      <c r="H67" s="128"/>
      <c r="I67" s="76"/>
      <c r="J67" s="0"/>
      <c r="K67" s="156"/>
      <c r="L67" s="76"/>
      <c r="M67" s="131"/>
      <c r="N67" s="132"/>
      <c r="O67" s="3"/>
      <c r="P67" s="131"/>
      <c r="Q67" s="132"/>
      <c r="R67" s="3"/>
      <c r="S67" s="131"/>
      <c r="T67" s="132"/>
      <c r="U67" s="3"/>
      <c r="V67" s="131"/>
      <c r="W67" s="132"/>
      <c r="X67" s="3"/>
      <c r="Y67" s="131"/>
      <c r="Z67" s="132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</row>
    <row r="68" customFormat="false" ht="12.8" hidden="false" customHeight="false" outlineLevel="2" collapsed="false">
      <c r="A68" s="133"/>
      <c r="B68" s="146"/>
      <c r="C68" s="135"/>
      <c r="D68" s="135" t="s">
        <v>81</v>
      </c>
      <c r="E68" s="136"/>
      <c r="F68" s="135"/>
      <c r="G68" s="137"/>
      <c r="H68" s="128"/>
      <c r="I68" s="136"/>
      <c r="J68" s="159" t="s">
        <v>35</v>
      </c>
      <c r="K68" s="161" t="n">
        <f aca="false">SUM(M68:Z68)</f>
        <v>0</v>
      </c>
      <c r="L68" s="136"/>
      <c r="M68" s="140" t="s">
        <v>32</v>
      </c>
      <c r="N68" s="141"/>
      <c r="O68" s="135"/>
      <c r="P68" s="140" t="s">
        <v>32</v>
      </c>
      <c r="Q68" s="141"/>
      <c r="R68" s="135"/>
      <c r="S68" s="140" t="s">
        <v>32</v>
      </c>
      <c r="T68" s="141"/>
      <c r="U68" s="135"/>
      <c r="V68" s="140" t="s">
        <v>32</v>
      </c>
      <c r="W68" s="141"/>
      <c r="X68" s="135"/>
      <c r="Y68" s="140" t="s">
        <v>32</v>
      </c>
      <c r="Z68" s="141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33"/>
      <c r="AQ68" s="133"/>
      <c r="AR68" s="133"/>
      <c r="AS68" s="133"/>
      <c r="AT68" s="133"/>
      <c r="AU68" s="133"/>
      <c r="AV68" s="133"/>
      <c r="AW68" s="133"/>
      <c r="AX68" s="133"/>
      <c r="AY68" s="133"/>
      <c r="AZ68" s="133"/>
      <c r="BA68" s="133"/>
      <c r="BB68" s="133"/>
      <c r="BC68" s="133"/>
      <c r="BD68" s="133"/>
      <c r="BE68" s="133"/>
      <c r="BF68" s="133"/>
      <c r="BG68" s="133"/>
      <c r="BH68" s="133"/>
      <c r="BI68" s="133"/>
      <c r="BJ68" s="133"/>
      <c r="BK68" s="133"/>
      <c r="BL68" s="133"/>
    </row>
    <row r="69" customFormat="false" ht="12.8" hidden="false" customHeight="false" outlineLevel="1" collapsed="false">
      <c r="A69" s="125"/>
      <c r="B69" s="126" t="n">
        <v>142</v>
      </c>
      <c r="C69" s="70" t="s">
        <v>82</v>
      </c>
      <c r="D69" s="142"/>
      <c r="E69" s="76"/>
      <c r="F69" s="3"/>
      <c r="G69" s="127"/>
      <c r="H69" s="128"/>
      <c r="I69" s="76"/>
      <c r="J69" s="0"/>
      <c r="K69" s="161"/>
      <c r="L69" s="76"/>
      <c r="M69" s="131"/>
      <c r="N69" s="132"/>
      <c r="O69" s="3"/>
      <c r="P69" s="131"/>
      <c r="Q69" s="132"/>
      <c r="R69" s="3"/>
      <c r="S69" s="131"/>
      <c r="T69" s="132"/>
      <c r="U69" s="3"/>
      <c r="V69" s="131"/>
      <c r="W69" s="132"/>
      <c r="X69" s="3"/>
      <c r="Y69" s="131"/>
      <c r="Z69" s="132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  <c r="BI69" s="125"/>
      <c r="BJ69" s="125"/>
      <c r="BK69" s="125"/>
      <c r="BL69" s="125"/>
    </row>
    <row r="70" customFormat="false" ht="12.8" hidden="false" customHeight="false" outlineLevel="2" collapsed="false">
      <c r="A70" s="133"/>
      <c r="B70" s="164"/>
      <c r="C70" s="135"/>
      <c r="D70" s="135" t="s">
        <v>83</v>
      </c>
      <c r="E70" s="136"/>
      <c r="F70" s="135"/>
      <c r="G70" s="137"/>
      <c r="H70" s="128"/>
      <c r="I70" s="136"/>
      <c r="J70" s="159" t="s">
        <v>35</v>
      </c>
      <c r="K70" s="161" t="n">
        <f aca="false">SUM(M70:Z70)</f>
        <v>0</v>
      </c>
      <c r="L70" s="136"/>
      <c r="M70" s="140" t="s">
        <v>32</v>
      </c>
      <c r="N70" s="141"/>
      <c r="O70" s="135"/>
      <c r="P70" s="140" t="s">
        <v>32</v>
      </c>
      <c r="Q70" s="141"/>
      <c r="R70" s="135"/>
      <c r="S70" s="140" t="s">
        <v>32</v>
      </c>
      <c r="T70" s="141"/>
      <c r="U70" s="135"/>
      <c r="V70" s="140" t="s">
        <v>32</v>
      </c>
      <c r="W70" s="141"/>
      <c r="X70" s="135"/>
      <c r="Y70" s="140" t="s">
        <v>32</v>
      </c>
      <c r="Z70" s="141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  <c r="AP70" s="133"/>
      <c r="AQ70" s="133"/>
      <c r="AR70" s="133"/>
      <c r="AS70" s="133"/>
      <c r="AT70" s="133"/>
      <c r="AU70" s="133"/>
      <c r="AV70" s="133"/>
      <c r="AW70" s="133"/>
      <c r="AX70" s="133"/>
      <c r="AY70" s="133"/>
      <c r="AZ70" s="133"/>
      <c r="BA70" s="133"/>
      <c r="BB70" s="133"/>
      <c r="BC70" s="133"/>
      <c r="BD70" s="133"/>
      <c r="BE70" s="133"/>
      <c r="BF70" s="133"/>
      <c r="BG70" s="133"/>
      <c r="BH70" s="133"/>
      <c r="BI70" s="133"/>
      <c r="BJ70" s="133"/>
      <c r="BK70" s="133"/>
      <c r="BL70" s="133"/>
    </row>
    <row r="71" customFormat="false" ht="12.8" hidden="false" customHeight="false" outlineLevel="1" collapsed="false">
      <c r="A71" s="125"/>
      <c r="B71" s="126" t="n">
        <v>143</v>
      </c>
      <c r="C71" s="70" t="s">
        <v>84</v>
      </c>
      <c r="D71" s="142"/>
      <c r="E71" s="76"/>
      <c r="F71" s="3"/>
      <c r="G71" s="127"/>
      <c r="H71" s="128"/>
      <c r="I71" s="76"/>
      <c r="J71" s="0"/>
      <c r="K71" s="161"/>
      <c r="L71" s="76"/>
      <c r="M71" s="131"/>
      <c r="N71" s="132"/>
      <c r="O71" s="3"/>
      <c r="P71" s="131"/>
      <c r="Q71" s="132"/>
      <c r="R71" s="3"/>
      <c r="S71" s="131"/>
      <c r="T71" s="132"/>
      <c r="U71" s="3"/>
      <c r="V71" s="131"/>
      <c r="W71" s="132"/>
      <c r="X71" s="3"/>
      <c r="Y71" s="131"/>
      <c r="Z71" s="132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</row>
    <row r="72" customFormat="false" ht="12.8" hidden="false" customHeight="false" outlineLevel="2" collapsed="false">
      <c r="A72" s="133"/>
      <c r="B72" s="146"/>
      <c r="C72" s="135"/>
      <c r="D72" s="135" t="s">
        <v>85</v>
      </c>
      <c r="E72" s="136"/>
      <c r="F72" s="135"/>
      <c r="G72" s="137"/>
      <c r="H72" s="128"/>
      <c r="I72" s="136"/>
      <c r="J72" s="159" t="s">
        <v>35</v>
      </c>
      <c r="K72" s="161" t="n">
        <f aca="false">SUM(M72:Z72)</f>
        <v>0</v>
      </c>
      <c r="L72" s="136"/>
      <c r="M72" s="140" t="s">
        <v>32</v>
      </c>
      <c r="N72" s="141"/>
      <c r="O72" s="135"/>
      <c r="P72" s="140" t="s">
        <v>32</v>
      </c>
      <c r="Q72" s="141"/>
      <c r="R72" s="135"/>
      <c r="S72" s="140" t="s">
        <v>32</v>
      </c>
      <c r="T72" s="141"/>
      <c r="U72" s="135"/>
      <c r="V72" s="140" t="s">
        <v>32</v>
      </c>
      <c r="W72" s="141"/>
      <c r="X72" s="135"/>
      <c r="Y72" s="140" t="s">
        <v>32</v>
      </c>
      <c r="Z72" s="141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  <c r="AS72" s="133"/>
      <c r="AT72" s="133"/>
      <c r="AU72" s="133"/>
      <c r="AV72" s="133"/>
      <c r="AW72" s="133"/>
      <c r="AX72" s="133"/>
      <c r="AY72" s="133"/>
      <c r="AZ72" s="133"/>
      <c r="BA72" s="133"/>
      <c r="BB72" s="133"/>
      <c r="BC72" s="133"/>
      <c r="BD72" s="133"/>
      <c r="BE72" s="133"/>
      <c r="BF72" s="133"/>
      <c r="BG72" s="133"/>
      <c r="BH72" s="133"/>
      <c r="BI72" s="133"/>
      <c r="BJ72" s="133"/>
      <c r="BK72" s="133"/>
      <c r="BL72" s="133"/>
    </row>
    <row r="73" customFormat="false" ht="12.8" hidden="false" customHeight="false" outlineLevel="1" collapsed="false">
      <c r="A73" s="125"/>
      <c r="B73" s="126" t="n">
        <v>144</v>
      </c>
      <c r="C73" s="70" t="s">
        <v>86</v>
      </c>
      <c r="D73" s="142"/>
      <c r="E73" s="76"/>
      <c r="F73" s="3"/>
      <c r="G73" s="127"/>
      <c r="H73" s="128"/>
      <c r="I73" s="76"/>
      <c r="J73" s="0"/>
      <c r="K73" s="161"/>
      <c r="L73" s="76"/>
      <c r="M73" s="131"/>
      <c r="N73" s="132"/>
      <c r="O73" s="3"/>
      <c r="P73" s="131"/>
      <c r="Q73" s="132"/>
      <c r="R73" s="3"/>
      <c r="S73" s="131"/>
      <c r="T73" s="132"/>
      <c r="U73" s="3"/>
      <c r="V73" s="131"/>
      <c r="W73" s="132"/>
      <c r="X73" s="3"/>
      <c r="Y73" s="131"/>
      <c r="Z73" s="132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</row>
    <row r="74" customFormat="false" ht="12.8" hidden="false" customHeight="false" outlineLevel="2" collapsed="false">
      <c r="A74" s="133"/>
      <c r="B74" s="146"/>
      <c r="C74" s="135"/>
      <c r="D74" s="135" t="s">
        <v>87</v>
      </c>
      <c r="E74" s="136"/>
      <c r="F74" s="135"/>
      <c r="G74" s="137"/>
      <c r="H74" s="128"/>
      <c r="I74" s="136"/>
      <c r="J74" s="159" t="s">
        <v>35</v>
      </c>
      <c r="K74" s="161" t="n">
        <f aca="false">SUM(M74:Z74)</f>
        <v>0</v>
      </c>
      <c r="L74" s="136"/>
      <c r="M74" s="140" t="s">
        <v>32</v>
      </c>
      <c r="N74" s="141"/>
      <c r="O74" s="135"/>
      <c r="P74" s="140" t="s">
        <v>32</v>
      </c>
      <c r="Q74" s="141"/>
      <c r="R74" s="135"/>
      <c r="S74" s="140" t="s">
        <v>32</v>
      </c>
      <c r="T74" s="141"/>
      <c r="U74" s="135"/>
      <c r="V74" s="140" t="s">
        <v>32</v>
      </c>
      <c r="W74" s="141"/>
      <c r="X74" s="135"/>
      <c r="Y74" s="140" t="s">
        <v>32</v>
      </c>
      <c r="Z74" s="141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33"/>
      <c r="AY74" s="133"/>
      <c r="AZ74" s="133"/>
      <c r="BA74" s="133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33"/>
    </row>
    <row r="75" customFormat="false" ht="12.8" hidden="false" customHeight="false" outlineLevel="1" collapsed="false">
      <c r="A75" s="125"/>
      <c r="B75" s="126" t="n">
        <v>145</v>
      </c>
      <c r="C75" s="70" t="s">
        <v>88</v>
      </c>
      <c r="D75" s="142"/>
      <c r="E75" s="76"/>
      <c r="F75" s="3"/>
      <c r="G75" s="127"/>
      <c r="H75" s="128"/>
      <c r="I75" s="76"/>
      <c r="J75" s="0"/>
      <c r="K75" s="161"/>
      <c r="L75" s="76"/>
      <c r="M75" s="131"/>
      <c r="N75" s="132"/>
      <c r="O75" s="3"/>
      <c r="P75" s="131"/>
      <c r="Q75" s="132"/>
      <c r="R75" s="3"/>
      <c r="S75" s="131"/>
      <c r="T75" s="132"/>
      <c r="U75" s="3"/>
      <c r="V75" s="131"/>
      <c r="W75" s="132"/>
      <c r="X75" s="3"/>
      <c r="Y75" s="131"/>
      <c r="Z75" s="132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</row>
    <row r="76" customFormat="false" ht="12.8" hidden="false" customHeight="false" outlineLevel="2" collapsed="false">
      <c r="A76" s="133"/>
      <c r="B76" s="146"/>
      <c r="C76" s="135"/>
      <c r="D76" s="135" t="s">
        <v>89</v>
      </c>
      <c r="E76" s="136"/>
      <c r="F76" s="135"/>
      <c r="G76" s="137"/>
      <c r="H76" s="128"/>
      <c r="I76" s="136"/>
      <c r="J76" s="159" t="s">
        <v>35</v>
      </c>
      <c r="K76" s="161" t="n">
        <f aca="false">SUM(M76:Z76)</f>
        <v>0</v>
      </c>
      <c r="L76" s="136"/>
      <c r="M76" s="140" t="s">
        <v>32</v>
      </c>
      <c r="N76" s="141"/>
      <c r="O76" s="135"/>
      <c r="P76" s="140" t="s">
        <v>32</v>
      </c>
      <c r="Q76" s="141"/>
      <c r="R76" s="135"/>
      <c r="S76" s="140" t="s">
        <v>32</v>
      </c>
      <c r="T76" s="141"/>
      <c r="U76" s="135"/>
      <c r="V76" s="140" t="s">
        <v>32</v>
      </c>
      <c r="W76" s="141"/>
      <c r="X76" s="135"/>
      <c r="Y76" s="140" t="s">
        <v>32</v>
      </c>
      <c r="Z76" s="141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33"/>
    </row>
    <row r="77" customFormat="false" ht="12.8" hidden="false" customHeight="false" outlineLevel="1" collapsed="false">
      <c r="A77" s="125"/>
      <c r="B77" s="126" t="n">
        <v>146</v>
      </c>
      <c r="C77" s="70" t="s">
        <v>90</v>
      </c>
      <c r="D77" s="142"/>
      <c r="E77" s="76"/>
      <c r="F77" s="3"/>
      <c r="G77" s="127"/>
      <c r="H77" s="128"/>
      <c r="I77" s="76"/>
      <c r="J77" s="0"/>
      <c r="K77" s="161"/>
      <c r="L77" s="76"/>
      <c r="M77" s="131"/>
      <c r="N77" s="132"/>
      <c r="O77" s="3"/>
      <c r="P77" s="131"/>
      <c r="Q77" s="132"/>
      <c r="R77" s="3"/>
      <c r="S77" s="131"/>
      <c r="T77" s="132"/>
      <c r="U77" s="3"/>
      <c r="V77" s="131"/>
      <c r="W77" s="132"/>
      <c r="X77" s="3"/>
      <c r="Y77" s="131"/>
      <c r="Z77" s="132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  <c r="BL77" s="125"/>
    </row>
    <row r="78" customFormat="false" ht="12.8" hidden="false" customHeight="false" outlineLevel="2" collapsed="false">
      <c r="A78" s="133"/>
      <c r="B78" s="146"/>
      <c r="C78" s="135"/>
      <c r="D78" s="135" t="s">
        <v>91</v>
      </c>
      <c r="E78" s="136"/>
      <c r="F78" s="135"/>
      <c r="G78" s="137"/>
      <c r="H78" s="128"/>
      <c r="I78" s="136"/>
      <c r="J78" s="159" t="s">
        <v>35</v>
      </c>
      <c r="K78" s="161" t="n">
        <f aca="false">SUM(M78:Z78)</f>
        <v>0</v>
      </c>
      <c r="L78" s="136"/>
      <c r="M78" s="140" t="s">
        <v>32</v>
      </c>
      <c r="N78" s="141"/>
      <c r="O78" s="135"/>
      <c r="P78" s="140" t="s">
        <v>32</v>
      </c>
      <c r="Q78" s="141"/>
      <c r="R78" s="135"/>
      <c r="S78" s="140" t="s">
        <v>32</v>
      </c>
      <c r="T78" s="141"/>
      <c r="U78" s="135"/>
      <c r="V78" s="140" t="s">
        <v>32</v>
      </c>
      <c r="W78" s="141"/>
      <c r="X78" s="135"/>
      <c r="Y78" s="140" t="s">
        <v>32</v>
      </c>
      <c r="Z78" s="141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33"/>
    </row>
    <row r="79" customFormat="false" ht="12.8" hidden="false" customHeight="false" outlineLevel="1" collapsed="false">
      <c r="A79" s="125"/>
      <c r="B79" s="126" t="n">
        <v>147</v>
      </c>
      <c r="C79" s="70" t="s">
        <v>92</v>
      </c>
      <c r="D79" s="142"/>
      <c r="E79" s="76"/>
      <c r="F79" s="3"/>
      <c r="G79" s="127"/>
      <c r="H79" s="128"/>
      <c r="I79" s="76"/>
      <c r="J79" s="0"/>
      <c r="K79" s="161"/>
      <c r="L79" s="76"/>
      <c r="M79" s="131"/>
      <c r="N79" s="132"/>
      <c r="O79" s="3"/>
      <c r="P79" s="131"/>
      <c r="Q79" s="132"/>
      <c r="R79" s="3"/>
      <c r="S79" s="131"/>
      <c r="T79" s="132"/>
      <c r="U79" s="3"/>
      <c r="V79" s="131"/>
      <c r="W79" s="132"/>
      <c r="X79" s="3"/>
      <c r="Y79" s="131"/>
      <c r="Z79" s="132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  <c r="BI79" s="125"/>
      <c r="BJ79" s="125"/>
      <c r="BK79" s="125"/>
      <c r="BL79" s="125"/>
    </row>
    <row r="80" customFormat="false" ht="12.8" hidden="false" customHeight="false" outlineLevel="2" collapsed="false">
      <c r="A80" s="133"/>
      <c r="B80" s="146"/>
      <c r="C80" s="135"/>
      <c r="D80" s="135" t="s">
        <v>93</v>
      </c>
      <c r="E80" s="136"/>
      <c r="F80" s="135"/>
      <c r="G80" s="137"/>
      <c r="H80" s="128"/>
      <c r="I80" s="136"/>
      <c r="J80" s="159" t="s">
        <v>35</v>
      </c>
      <c r="K80" s="161" t="n">
        <f aca="false">SUM(M80:Z80)</f>
        <v>0</v>
      </c>
      <c r="L80" s="136"/>
      <c r="M80" s="140" t="s">
        <v>32</v>
      </c>
      <c r="N80" s="141"/>
      <c r="O80" s="135"/>
      <c r="P80" s="140" t="s">
        <v>32</v>
      </c>
      <c r="Q80" s="141"/>
      <c r="R80" s="135"/>
      <c r="S80" s="140" t="s">
        <v>32</v>
      </c>
      <c r="T80" s="141"/>
      <c r="U80" s="135"/>
      <c r="V80" s="140" t="s">
        <v>32</v>
      </c>
      <c r="W80" s="141"/>
      <c r="X80" s="135"/>
      <c r="Y80" s="140" t="s">
        <v>32</v>
      </c>
      <c r="Z80" s="141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3"/>
      <c r="BD80" s="133"/>
      <c r="BE80" s="133"/>
      <c r="BF80" s="133"/>
      <c r="BG80" s="133"/>
      <c r="BH80" s="133"/>
      <c r="BI80" s="133"/>
      <c r="BJ80" s="133"/>
      <c r="BK80" s="133"/>
      <c r="BL80" s="133"/>
    </row>
    <row r="81" customFormat="false" ht="12.8" hidden="false" customHeight="false" outlineLevel="1" collapsed="false">
      <c r="A81" s="125"/>
      <c r="B81" s="126" t="n">
        <v>148</v>
      </c>
      <c r="C81" s="70" t="s">
        <v>94</v>
      </c>
      <c r="D81" s="142"/>
      <c r="E81" s="76"/>
      <c r="F81" s="3"/>
      <c r="G81" s="127"/>
      <c r="H81" s="128"/>
      <c r="I81" s="76"/>
      <c r="J81" s="0"/>
      <c r="K81" s="161"/>
      <c r="L81" s="76"/>
      <c r="M81" s="131"/>
      <c r="N81" s="132"/>
      <c r="O81" s="3"/>
      <c r="P81" s="131"/>
      <c r="Q81" s="132"/>
      <c r="R81" s="3"/>
      <c r="S81" s="131"/>
      <c r="T81" s="132"/>
      <c r="U81" s="3"/>
      <c r="V81" s="131"/>
      <c r="W81" s="132"/>
      <c r="X81" s="3"/>
      <c r="Y81" s="131"/>
      <c r="Z81" s="132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  <c r="BI81" s="125"/>
      <c r="BJ81" s="125"/>
      <c r="BK81" s="125"/>
      <c r="BL81" s="125"/>
    </row>
    <row r="82" customFormat="false" ht="12.8" hidden="false" customHeight="false" outlineLevel="2" collapsed="false">
      <c r="A82" s="133"/>
      <c r="B82" s="146"/>
      <c r="C82" s="135"/>
      <c r="D82" s="135" t="s">
        <v>95</v>
      </c>
      <c r="E82" s="136"/>
      <c r="F82" s="135"/>
      <c r="G82" s="137"/>
      <c r="H82" s="128"/>
      <c r="I82" s="136"/>
      <c r="J82" s="159" t="s">
        <v>35</v>
      </c>
      <c r="K82" s="161" t="n">
        <f aca="false">SUM(M82:Z82)</f>
        <v>0</v>
      </c>
      <c r="L82" s="136"/>
      <c r="M82" s="140" t="s">
        <v>32</v>
      </c>
      <c r="N82" s="141"/>
      <c r="O82" s="135"/>
      <c r="P82" s="140" t="s">
        <v>32</v>
      </c>
      <c r="Q82" s="141"/>
      <c r="R82" s="135"/>
      <c r="S82" s="140" t="s">
        <v>32</v>
      </c>
      <c r="T82" s="141"/>
      <c r="U82" s="135"/>
      <c r="V82" s="140" t="s">
        <v>32</v>
      </c>
      <c r="W82" s="141"/>
      <c r="X82" s="135"/>
      <c r="Y82" s="140" t="s">
        <v>32</v>
      </c>
      <c r="Z82" s="141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  <c r="BI82" s="133"/>
      <c r="BJ82" s="133"/>
      <c r="BK82" s="133"/>
      <c r="BL82" s="133"/>
    </row>
    <row r="83" customFormat="false" ht="12.8" hidden="false" customHeight="false" outlineLevel="1" collapsed="false">
      <c r="A83" s="125"/>
      <c r="B83" s="126" t="n">
        <v>149</v>
      </c>
      <c r="C83" s="70" t="s">
        <v>96</v>
      </c>
      <c r="D83" s="142"/>
      <c r="E83" s="76"/>
      <c r="F83" s="3"/>
      <c r="G83" s="127"/>
      <c r="H83" s="128"/>
      <c r="I83" s="76"/>
      <c r="J83" s="0"/>
      <c r="K83" s="161"/>
      <c r="L83" s="76"/>
      <c r="M83" s="131"/>
      <c r="N83" s="132"/>
      <c r="O83" s="3"/>
      <c r="P83" s="131"/>
      <c r="Q83" s="132"/>
      <c r="R83" s="3"/>
      <c r="S83" s="131"/>
      <c r="T83" s="132"/>
      <c r="U83" s="3"/>
      <c r="V83" s="131"/>
      <c r="W83" s="132"/>
      <c r="X83" s="3"/>
      <c r="Y83" s="131"/>
      <c r="Z83" s="132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</row>
    <row r="84" customFormat="false" ht="12.8" hidden="false" customHeight="false" outlineLevel="2" collapsed="false">
      <c r="A84" s="133"/>
      <c r="B84" s="146"/>
      <c r="C84" s="135"/>
      <c r="D84" s="135" t="s">
        <v>97</v>
      </c>
      <c r="E84" s="136"/>
      <c r="F84" s="135"/>
      <c r="G84" s="137"/>
      <c r="H84" s="128"/>
      <c r="I84" s="136"/>
      <c r="J84" s="159" t="s">
        <v>35</v>
      </c>
      <c r="K84" s="161" t="n">
        <f aca="false">SUM(M84:Z84)</f>
        <v>0</v>
      </c>
      <c r="L84" s="136"/>
      <c r="M84" s="140" t="s">
        <v>32</v>
      </c>
      <c r="N84" s="141"/>
      <c r="O84" s="135"/>
      <c r="P84" s="140" t="s">
        <v>32</v>
      </c>
      <c r="Q84" s="141"/>
      <c r="R84" s="135"/>
      <c r="S84" s="140" t="s">
        <v>32</v>
      </c>
      <c r="T84" s="141"/>
      <c r="U84" s="135"/>
      <c r="V84" s="140" t="s">
        <v>32</v>
      </c>
      <c r="W84" s="141"/>
      <c r="X84" s="135"/>
      <c r="Y84" s="140" t="s">
        <v>32</v>
      </c>
      <c r="Z84" s="141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/>
      <c r="AW84" s="133"/>
      <c r="AX84" s="133"/>
      <c r="AY84" s="133"/>
      <c r="AZ84" s="133"/>
      <c r="BA84" s="133"/>
      <c r="BB84" s="133"/>
      <c r="BC84" s="133"/>
      <c r="BD84" s="133"/>
      <c r="BE84" s="133"/>
      <c r="BF84" s="133"/>
      <c r="BG84" s="133"/>
      <c r="BH84" s="133"/>
      <c r="BI84" s="133"/>
      <c r="BJ84" s="133"/>
      <c r="BK84" s="133"/>
      <c r="BL84" s="133"/>
    </row>
    <row r="85" customFormat="false" ht="12.8" hidden="false" customHeight="false" outlineLevel="1" collapsed="false">
      <c r="A85" s="125"/>
      <c r="B85" s="126" t="n">
        <v>150</v>
      </c>
      <c r="C85" s="70" t="s">
        <v>40</v>
      </c>
      <c r="D85" s="142"/>
      <c r="E85" s="76"/>
      <c r="F85" s="3"/>
      <c r="G85" s="127"/>
      <c r="H85" s="128"/>
      <c r="I85" s="76"/>
      <c r="J85" s="0"/>
      <c r="K85" s="161"/>
      <c r="L85" s="76"/>
      <c r="M85" s="131"/>
      <c r="N85" s="132"/>
      <c r="O85" s="3"/>
      <c r="P85" s="131"/>
      <c r="Q85" s="132"/>
      <c r="R85" s="3"/>
      <c r="S85" s="131"/>
      <c r="T85" s="132"/>
      <c r="U85" s="3"/>
      <c r="V85" s="131"/>
      <c r="W85" s="132"/>
      <c r="X85" s="3"/>
      <c r="Y85" s="131"/>
      <c r="Z85" s="132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</row>
    <row r="86" customFormat="false" ht="12.8" hidden="false" customHeight="false" outlineLevel="2" collapsed="false">
      <c r="A86" s="133"/>
      <c r="B86" s="147"/>
      <c r="C86" s="148"/>
      <c r="D86" s="148" t="s">
        <v>41</v>
      </c>
      <c r="E86" s="149"/>
      <c r="F86" s="135"/>
      <c r="G86" s="150"/>
      <c r="H86" s="151"/>
      <c r="I86" s="136"/>
      <c r="J86" s="162" t="s">
        <v>35</v>
      </c>
      <c r="K86" s="165" t="n">
        <f aca="false">SUM(M86:Z86)</f>
        <v>0</v>
      </c>
      <c r="L86" s="136"/>
      <c r="M86" s="154" t="s">
        <v>32</v>
      </c>
      <c r="N86" s="158"/>
      <c r="O86" s="135"/>
      <c r="P86" s="154" t="s">
        <v>32</v>
      </c>
      <c r="Q86" s="158"/>
      <c r="R86" s="135"/>
      <c r="S86" s="154" t="s">
        <v>32</v>
      </c>
      <c r="T86" s="158"/>
      <c r="U86" s="135"/>
      <c r="V86" s="154" t="s">
        <v>32</v>
      </c>
      <c r="W86" s="158"/>
      <c r="X86" s="135"/>
      <c r="Y86" s="154" t="s">
        <v>32</v>
      </c>
      <c r="Z86" s="158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3"/>
      <c r="AW86" s="133"/>
      <c r="AX86" s="133"/>
      <c r="AY86" s="133"/>
      <c r="AZ86" s="133"/>
      <c r="BA86" s="133"/>
      <c r="BB86" s="133"/>
      <c r="BC86" s="133"/>
      <c r="BD86" s="133"/>
      <c r="BE86" s="133"/>
      <c r="BF86" s="133"/>
      <c r="BG86" s="133"/>
      <c r="BH86" s="133"/>
      <c r="BI86" s="133"/>
      <c r="BJ86" s="133"/>
      <c r="BK86" s="133"/>
      <c r="BL86" s="133"/>
    </row>
    <row r="87" customFormat="false" ht="18" hidden="false" customHeight="true" outlineLevel="0" collapsed="false">
      <c r="A87" s="104"/>
      <c r="B87" s="105" t="n">
        <v>15</v>
      </c>
      <c r="C87" s="106" t="s">
        <v>98</v>
      </c>
      <c r="D87" s="107"/>
      <c r="E87" s="108"/>
      <c r="F87" s="22"/>
      <c r="G87" s="109" t="n">
        <f aca="false">BASE*H88</f>
        <v>0.7</v>
      </c>
      <c r="H87" s="110" t="s">
        <v>15</v>
      </c>
      <c r="I87" s="22"/>
      <c r="J87" s="111" t="n">
        <f aca="false">SUM(M87:Z87)</f>
        <v>0</v>
      </c>
      <c r="K87" s="112" t="s">
        <v>15</v>
      </c>
      <c r="L87" s="22"/>
      <c r="M87" s="113" t="n">
        <f aca="false">N$11*N88</f>
        <v>0</v>
      </c>
      <c r="N87" s="112" t="s">
        <v>15</v>
      </c>
      <c r="O87" s="104"/>
      <c r="P87" s="113" t="n">
        <f aca="false">Q$11*Q88</f>
        <v>0</v>
      </c>
      <c r="Q87" s="112" t="s">
        <v>15</v>
      </c>
      <c r="R87" s="104"/>
      <c r="S87" s="113" t="n">
        <f aca="false">T$11*T88</f>
        <v>0</v>
      </c>
      <c r="T87" s="112" t="s">
        <v>15</v>
      </c>
      <c r="U87" s="104"/>
      <c r="V87" s="113" t="n">
        <f aca="false">W$11*W88</f>
        <v>0</v>
      </c>
      <c r="W87" s="112" t="s">
        <v>15</v>
      </c>
      <c r="X87" s="104"/>
      <c r="Y87" s="113" t="n">
        <f aca="false">Z$11*Z88</f>
        <v>0</v>
      </c>
      <c r="Z87" s="112" t="s">
        <v>15</v>
      </c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</row>
    <row r="88" customFormat="false" ht="12.8" hidden="false" customHeight="false" outlineLevel="0" collapsed="false">
      <c r="A88" s="114"/>
      <c r="B88" s="115" t="s">
        <v>99</v>
      </c>
      <c r="C88" s="116"/>
      <c r="D88" s="2"/>
      <c r="E88" s="117"/>
      <c r="F88" s="118"/>
      <c r="G88" s="119" t="s">
        <v>30</v>
      </c>
      <c r="H88" s="120" t="n">
        <v>0.07</v>
      </c>
      <c r="I88" s="118"/>
      <c r="J88" s="121" t="s">
        <v>31</v>
      </c>
      <c r="K88" s="122" t="n">
        <f aca="false">J87/J$132</f>
        <v>0</v>
      </c>
      <c r="L88" s="118"/>
      <c r="M88" s="123" t="s">
        <v>32</v>
      </c>
      <c r="N88" s="124" t="n">
        <f aca="false">SUM(N89:N97)</f>
        <v>0</v>
      </c>
      <c r="O88" s="114"/>
      <c r="P88" s="123" t="s">
        <v>32</v>
      </c>
      <c r="Q88" s="124" t="n">
        <f aca="false">SUM(Q89:Q97)</f>
        <v>0</v>
      </c>
      <c r="R88" s="114"/>
      <c r="S88" s="123" t="s">
        <v>32</v>
      </c>
      <c r="T88" s="124" t="n">
        <f aca="false">SUM(T89:T97)</f>
        <v>0</v>
      </c>
      <c r="U88" s="114"/>
      <c r="V88" s="123" t="s">
        <v>32</v>
      </c>
      <c r="W88" s="124" t="n">
        <f aca="false">SUM(W89:W97)</f>
        <v>0</v>
      </c>
      <c r="X88" s="114"/>
      <c r="Y88" s="123" t="s">
        <v>32</v>
      </c>
      <c r="Z88" s="124" t="n">
        <f aca="false">SUM(Z89:Z97)</f>
        <v>0</v>
      </c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  <c r="BH88" s="114"/>
      <c r="BI88" s="114"/>
      <c r="BJ88" s="114"/>
      <c r="BK88" s="114"/>
      <c r="BL88" s="114"/>
    </row>
    <row r="89" customFormat="false" ht="12.8" hidden="false" customHeight="false" outlineLevel="1" collapsed="false">
      <c r="A89" s="125"/>
      <c r="B89" s="126" t="n">
        <v>151</v>
      </c>
      <c r="C89" s="70" t="s">
        <v>100</v>
      </c>
      <c r="D89" s="166"/>
      <c r="E89" s="76"/>
      <c r="F89" s="3"/>
      <c r="G89" s="127"/>
      <c r="H89" s="128"/>
      <c r="I89" s="76"/>
      <c r="J89" s="0"/>
      <c r="K89" s="156"/>
      <c r="L89" s="76"/>
      <c r="M89" s="131"/>
      <c r="N89" s="132"/>
      <c r="O89" s="3"/>
      <c r="P89" s="131"/>
      <c r="Q89" s="132"/>
      <c r="R89" s="3"/>
      <c r="S89" s="131"/>
      <c r="T89" s="132"/>
      <c r="U89" s="3"/>
      <c r="V89" s="131"/>
      <c r="W89" s="132"/>
      <c r="X89" s="3"/>
      <c r="Y89" s="131"/>
      <c r="Z89" s="132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  <c r="BI89" s="125"/>
      <c r="BJ89" s="125"/>
      <c r="BK89" s="125"/>
      <c r="BL89" s="125"/>
    </row>
    <row r="90" customFormat="false" ht="11" hidden="false" customHeight="true" outlineLevel="2" collapsed="false">
      <c r="A90" s="133"/>
      <c r="B90" s="146"/>
      <c r="C90" s="135"/>
      <c r="D90" s="135" t="s">
        <v>101</v>
      </c>
      <c r="E90" s="136"/>
      <c r="F90" s="135"/>
      <c r="G90" s="137"/>
      <c r="H90" s="128"/>
      <c r="I90" s="136"/>
      <c r="J90" s="159" t="s">
        <v>35</v>
      </c>
      <c r="K90" s="161" t="n">
        <f aca="false">SUM(M90:Z90)</f>
        <v>0</v>
      </c>
      <c r="L90" s="136"/>
      <c r="M90" s="140" t="s">
        <v>32</v>
      </c>
      <c r="N90" s="141"/>
      <c r="O90" s="135"/>
      <c r="P90" s="140" t="s">
        <v>32</v>
      </c>
      <c r="Q90" s="141"/>
      <c r="R90" s="135"/>
      <c r="S90" s="140" t="s">
        <v>32</v>
      </c>
      <c r="T90" s="141"/>
      <c r="U90" s="135"/>
      <c r="V90" s="140" t="s">
        <v>32</v>
      </c>
      <c r="W90" s="141"/>
      <c r="X90" s="135"/>
      <c r="Y90" s="140" t="s">
        <v>32</v>
      </c>
      <c r="Z90" s="141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3"/>
      <c r="AW90" s="133"/>
      <c r="AX90" s="133"/>
      <c r="AY90" s="133"/>
      <c r="AZ90" s="133"/>
      <c r="BA90" s="133"/>
      <c r="BB90" s="133"/>
      <c r="BC90" s="133"/>
      <c r="BD90" s="133"/>
      <c r="BE90" s="133"/>
      <c r="BF90" s="133"/>
      <c r="BG90" s="133"/>
      <c r="BH90" s="133"/>
      <c r="BI90" s="133"/>
      <c r="BJ90" s="133"/>
      <c r="BK90" s="133"/>
      <c r="BL90" s="133"/>
    </row>
    <row r="91" customFormat="false" ht="12.8" hidden="false" customHeight="false" outlineLevel="1" collapsed="false">
      <c r="A91" s="125"/>
      <c r="B91" s="126" t="n">
        <v>152</v>
      </c>
      <c r="C91" s="70" t="s">
        <v>102</v>
      </c>
      <c r="D91" s="142"/>
      <c r="E91" s="76"/>
      <c r="F91" s="3"/>
      <c r="G91" s="127"/>
      <c r="H91" s="128"/>
      <c r="I91" s="76"/>
      <c r="J91" s="0"/>
      <c r="K91" s="161"/>
      <c r="L91" s="76"/>
      <c r="M91" s="131"/>
      <c r="N91" s="132"/>
      <c r="O91" s="3"/>
      <c r="P91" s="131"/>
      <c r="Q91" s="132"/>
      <c r="R91" s="3"/>
      <c r="S91" s="131"/>
      <c r="T91" s="132"/>
      <c r="U91" s="3"/>
      <c r="V91" s="131"/>
      <c r="W91" s="132"/>
      <c r="X91" s="3"/>
      <c r="Y91" s="131"/>
      <c r="Z91" s="132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  <c r="BI91" s="125"/>
      <c r="BJ91" s="125"/>
      <c r="BK91" s="125"/>
      <c r="BL91" s="125"/>
    </row>
    <row r="92" customFormat="false" ht="12.8" hidden="false" customHeight="false" outlineLevel="2" collapsed="false">
      <c r="A92" s="133"/>
      <c r="B92" s="146"/>
      <c r="C92" s="135"/>
      <c r="D92" s="135" t="s">
        <v>103</v>
      </c>
      <c r="E92" s="136"/>
      <c r="F92" s="135"/>
      <c r="G92" s="137"/>
      <c r="H92" s="128"/>
      <c r="I92" s="136"/>
      <c r="J92" s="159" t="s">
        <v>35</v>
      </c>
      <c r="K92" s="161" t="n">
        <f aca="false">SUM(M92:Z92)</f>
        <v>0</v>
      </c>
      <c r="L92" s="136"/>
      <c r="M92" s="140" t="s">
        <v>32</v>
      </c>
      <c r="N92" s="141"/>
      <c r="O92" s="135"/>
      <c r="P92" s="140" t="s">
        <v>32</v>
      </c>
      <c r="Q92" s="141"/>
      <c r="R92" s="135"/>
      <c r="S92" s="140" t="s">
        <v>32</v>
      </c>
      <c r="T92" s="141"/>
      <c r="U92" s="135"/>
      <c r="V92" s="140" t="s">
        <v>32</v>
      </c>
      <c r="W92" s="141"/>
      <c r="X92" s="135"/>
      <c r="Y92" s="140" t="s">
        <v>32</v>
      </c>
      <c r="Z92" s="141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33"/>
      <c r="AV92" s="133"/>
      <c r="AW92" s="133"/>
      <c r="AX92" s="133"/>
      <c r="AY92" s="133"/>
      <c r="AZ92" s="133"/>
      <c r="BA92" s="133"/>
      <c r="BB92" s="133"/>
      <c r="BC92" s="133"/>
      <c r="BD92" s="133"/>
      <c r="BE92" s="133"/>
      <c r="BF92" s="133"/>
      <c r="BG92" s="133"/>
      <c r="BH92" s="133"/>
      <c r="BI92" s="133"/>
      <c r="BJ92" s="133"/>
      <c r="BK92" s="133"/>
      <c r="BL92" s="133"/>
    </row>
    <row r="93" customFormat="false" ht="12.8" hidden="false" customHeight="false" outlineLevel="1" collapsed="false">
      <c r="A93" s="125"/>
      <c r="B93" s="126" t="n">
        <v>153</v>
      </c>
      <c r="C93" s="70" t="s">
        <v>104</v>
      </c>
      <c r="D93" s="142"/>
      <c r="E93" s="76"/>
      <c r="F93" s="3"/>
      <c r="G93" s="127"/>
      <c r="H93" s="128"/>
      <c r="I93" s="76"/>
      <c r="J93" s="0"/>
      <c r="K93" s="161"/>
      <c r="L93" s="76"/>
      <c r="M93" s="131"/>
      <c r="N93" s="132"/>
      <c r="O93" s="3"/>
      <c r="P93" s="131"/>
      <c r="Q93" s="132"/>
      <c r="R93" s="3"/>
      <c r="S93" s="131"/>
      <c r="T93" s="132"/>
      <c r="U93" s="3"/>
      <c r="V93" s="131"/>
      <c r="W93" s="132"/>
      <c r="X93" s="3"/>
      <c r="Y93" s="131"/>
      <c r="Z93" s="132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  <c r="BI93" s="125"/>
      <c r="BJ93" s="125"/>
      <c r="BK93" s="125"/>
      <c r="BL93" s="125"/>
    </row>
    <row r="94" customFormat="false" ht="12.8" hidden="false" customHeight="false" outlineLevel="2" collapsed="false">
      <c r="A94" s="133"/>
      <c r="B94" s="146"/>
      <c r="C94" s="135"/>
      <c r="D94" s="135" t="s">
        <v>105</v>
      </c>
      <c r="E94" s="136"/>
      <c r="F94" s="135"/>
      <c r="G94" s="137"/>
      <c r="H94" s="128"/>
      <c r="I94" s="136"/>
      <c r="J94" s="159" t="s">
        <v>35</v>
      </c>
      <c r="K94" s="161" t="n">
        <f aca="false">SUM(M94:Z94)</f>
        <v>0</v>
      </c>
      <c r="L94" s="136"/>
      <c r="M94" s="140" t="s">
        <v>32</v>
      </c>
      <c r="N94" s="141"/>
      <c r="O94" s="135"/>
      <c r="P94" s="140" t="s">
        <v>32</v>
      </c>
      <c r="Q94" s="141"/>
      <c r="R94" s="135"/>
      <c r="S94" s="140" t="s">
        <v>32</v>
      </c>
      <c r="T94" s="141"/>
      <c r="U94" s="135"/>
      <c r="V94" s="140" t="s">
        <v>32</v>
      </c>
      <c r="W94" s="141"/>
      <c r="X94" s="135"/>
      <c r="Y94" s="140" t="s">
        <v>32</v>
      </c>
      <c r="Z94" s="141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/>
      <c r="AN94" s="133"/>
      <c r="AO94" s="133"/>
      <c r="AP94" s="133"/>
      <c r="AQ94" s="133"/>
      <c r="AR94" s="133"/>
      <c r="AS94" s="133"/>
      <c r="AT94" s="133"/>
      <c r="AU94" s="133"/>
      <c r="AV94" s="133"/>
      <c r="AW94" s="133"/>
      <c r="AX94" s="133"/>
      <c r="AY94" s="133"/>
      <c r="AZ94" s="133"/>
      <c r="BA94" s="133"/>
      <c r="BB94" s="133"/>
      <c r="BC94" s="133"/>
      <c r="BD94" s="133"/>
      <c r="BE94" s="133"/>
      <c r="BF94" s="133"/>
      <c r="BG94" s="133"/>
      <c r="BH94" s="133"/>
      <c r="BI94" s="133"/>
      <c r="BJ94" s="133"/>
      <c r="BK94" s="133"/>
      <c r="BL94" s="133"/>
    </row>
    <row r="95" customFormat="false" ht="12.8" hidden="false" customHeight="false" outlineLevel="1" collapsed="false">
      <c r="A95" s="125"/>
      <c r="B95" s="126" t="n">
        <v>154</v>
      </c>
      <c r="C95" s="70" t="s">
        <v>106</v>
      </c>
      <c r="D95" s="142"/>
      <c r="E95" s="76"/>
      <c r="F95" s="3"/>
      <c r="G95" s="127"/>
      <c r="H95" s="128"/>
      <c r="I95" s="76"/>
      <c r="J95" s="0"/>
      <c r="K95" s="161"/>
      <c r="L95" s="76"/>
      <c r="M95" s="131"/>
      <c r="N95" s="132"/>
      <c r="O95" s="3"/>
      <c r="P95" s="131"/>
      <c r="Q95" s="132"/>
      <c r="R95" s="3"/>
      <c r="S95" s="131"/>
      <c r="T95" s="132"/>
      <c r="U95" s="3"/>
      <c r="V95" s="131"/>
      <c r="W95" s="132"/>
      <c r="X95" s="3"/>
      <c r="Y95" s="131"/>
      <c r="Z95" s="132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  <c r="BI95" s="125"/>
      <c r="BJ95" s="125"/>
      <c r="BK95" s="125"/>
      <c r="BL95" s="125"/>
    </row>
    <row r="96" customFormat="false" ht="12.8" hidden="false" customHeight="false" outlineLevel="2" collapsed="false">
      <c r="A96" s="133"/>
      <c r="B96" s="147"/>
      <c r="C96" s="148"/>
      <c r="D96" s="148" t="s">
        <v>107</v>
      </c>
      <c r="E96" s="149"/>
      <c r="F96" s="135"/>
      <c r="G96" s="150"/>
      <c r="H96" s="151"/>
      <c r="I96" s="136"/>
      <c r="J96" s="162" t="s">
        <v>35</v>
      </c>
      <c r="K96" s="165" t="n">
        <f aca="false">SUM(M96:Z96)</f>
        <v>0</v>
      </c>
      <c r="L96" s="136"/>
      <c r="M96" s="154" t="s">
        <v>32</v>
      </c>
      <c r="N96" s="158"/>
      <c r="O96" s="135"/>
      <c r="P96" s="154" t="s">
        <v>32</v>
      </c>
      <c r="Q96" s="158"/>
      <c r="R96" s="135"/>
      <c r="S96" s="154" t="s">
        <v>32</v>
      </c>
      <c r="T96" s="158"/>
      <c r="U96" s="135"/>
      <c r="V96" s="154" t="s">
        <v>32</v>
      </c>
      <c r="W96" s="158"/>
      <c r="X96" s="135"/>
      <c r="Y96" s="154" t="s">
        <v>32</v>
      </c>
      <c r="Z96" s="158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33"/>
      <c r="AV96" s="133"/>
      <c r="AW96" s="133"/>
      <c r="AX96" s="133"/>
      <c r="AY96" s="133"/>
      <c r="AZ96" s="133"/>
      <c r="BA96" s="133"/>
      <c r="BB96" s="133"/>
      <c r="BC96" s="133"/>
      <c r="BD96" s="133"/>
      <c r="BE96" s="133"/>
      <c r="BF96" s="133"/>
      <c r="BG96" s="133"/>
      <c r="BH96" s="133"/>
      <c r="BI96" s="133"/>
      <c r="BJ96" s="133"/>
      <c r="BK96" s="133"/>
      <c r="BL96" s="133"/>
    </row>
    <row r="97" customFormat="false" ht="18" hidden="false" customHeight="true" outlineLevel="0" collapsed="false">
      <c r="A97" s="104"/>
      <c r="B97" s="105" t="n">
        <v>16</v>
      </c>
      <c r="C97" s="106" t="s">
        <v>108</v>
      </c>
      <c r="D97" s="107"/>
      <c r="E97" s="108"/>
      <c r="F97" s="22"/>
      <c r="G97" s="109" t="n">
        <f aca="false">BASE*H98</f>
        <v>0.8</v>
      </c>
      <c r="H97" s="110" t="s">
        <v>15</v>
      </c>
      <c r="I97" s="22"/>
      <c r="J97" s="111" t="n">
        <f aca="false">SUM(M97:Z97)</f>
        <v>0</v>
      </c>
      <c r="K97" s="112" t="s">
        <v>15</v>
      </c>
      <c r="L97" s="22"/>
      <c r="M97" s="113" t="n">
        <f aca="false">N$11*N98</f>
        <v>0</v>
      </c>
      <c r="N97" s="112" t="s">
        <v>15</v>
      </c>
      <c r="O97" s="104"/>
      <c r="P97" s="113" t="n">
        <f aca="false">Q$11*Q98</f>
        <v>0</v>
      </c>
      <c r="Q97" s="112" t="s">
        <v>15</v>
      </c>
      <c r="R97" s="104"/>
      <c r="S97" s="113" t="n">
        <f aca="false">T$11*T98</f>
        <v>0</v>
      </c>
      <c r="T97" s="112" t="s">
        <v>15</v>
      </c>
      <c r="U97" s="104"/>
      <c r="V97" s="113" t="n">
        <f aca="false">W$11*W98</f>
        <v>0</v>
      </c>
      <c r="W97" s="112" t="s">
        <v>15</v>
      </c>
      <c r="X97" s="104"/>
      <c r="Y97" s="113" t="n">
        <f aca="false">Z$11*Z98</f>
        <v>0</v>
      </c>
      <c r="Z97" s="112" t="s">
        <v>15</v>
      </c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104"/>
      <c r="BJ97" s="104"/>
      <c r="BK97" s="104"/>
      <c r="BL97" s="104"/>
    </row>
    <row r="98" customFormat="false" ht="12.8" hidden="false" customHeight="false" outlineLevel="0" collapsed="false">
      <c r="A98" s="114"/>
      <c r="B98" s="115" t="s">
        <v>109</v>
      </c>
      <c r="C98" s="116"/>
      <c r="D98" s="167" t="s">
        <v>110</v>
      </c>
      <c r="E98" s="117"/>
      <c r="F98" s="118"/>
      <c r="G98" s="119" t="s">
        <v>30</v>
      </c>
      <c r="H98" s="120" t="n">
        <v>0.08</v>
      </c>
      <c r="I98" s="118"/>
      <c r="J98" s="121" t="s">
        <v>31</v>
      </c>
      <c r="K98" s="122" t="n">
        <f aca="false">J97/J$132</f>
        <v>0</v>
      </c>
      <c r="L98" s="118"/>
      <c r="M98" s="123" t="s">
        <v>32</v>
      </c>
      <c r="N98" s="124" t="n">
        <f aca="false">SUM(N99:N103)</f>
        <v>0</v>
      </c>
      <c r="O98" s="114"/>
      <c r="P98" s="123" t="s">
        <v>32</v>
      </c>
      <c r="Q98" s="124" t="n">
        <f aca="false">SUM(Q99:Q103)</f>
        <v>0</v>
      </c>
      <c r="R98" s="114"/>
      <c r="S98" s="123" t="s">
        <v>32</v>
      </c>
      <c r="T98" s="124" t="n">
        <f aca="false">SUM(T99:T103)</f>
        <v>0</v>
      </c>
      <c r="U98" s="114"/>
      <c r="V98" s="123" t="s">
        <v>32</v>
      </c>
      <c r="W98" s="124" t="n">
        <f aca="false">SUM(W99:W103)</f>
        <v>0</v>
      </c>
      <c r="X98" s="114"/>
      <c r="Y98" s="123" t="s">
        <v>32</v>
      </c>
      <c r="Z98" s="124" t="n">
        <f aca="false">SUM(Z99:Z103)</f>
        <v>0</v>
      </c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  <c r="BH98" s="114"/>
      <c r="BI98" s="114"/>
      <c r="BJ98" s="114"/>
      <c r="BK98" s="114"/>
      <c r="BL98" s="114"/>
    </row>
    <row r="99" customFormat="false" ht="12.8" hidden="false" customHeight="false" outlineLevel="1" collapsed="false">
      <c r="A99" s="125"/>
      <c r="B99" s="126" t="n">
        <v>161</v>
      </c>
      <c r="C99" s="70" t="s">
        <v>111</v>
      </c>
      <c r="D99" s="166"/>
      <c r="E99" s="76"/>
      <c r="F99" s="3"/>
      <c r="G99" s="127"/>
      <c r="H99" s="128"/>
      <c r="I99" s="76"/>
      <c r="J99" s="0"/>
      <c r="K99" s="156"/>
      <c r="L99" s="76"/>
      <c r="M99" s="131"/>
      <c r="N99" s="132"/>
      <c r="O99" s="3"/>
      <c r="P99" s="131"/>
      <c r="Q99" s="132"/>
      <c r="R99" s="3"/>
      <c r="S99" s="131"/>
      <c r="T99" s="132"/>
      <c r="U99" s="3"/>
      <c r="V99" s="131"/>
      <c r="W99" s="132"/>
      <c r="X99" s="3"/>
      <c r="Y99" s="131"/>
      <c r="Z99" s="132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  <c r="BI99" s="125"/>
      <c r="BJ99" s="125"/>
      <c r="BK99" s="125"/>
      <c r="BL99" s="125"/>
    </row>
    <row r="100" customFormat="false" ht="12.8" hidden="false" customHeight="false" outlineLevel="2" collapsed="false">
      <c r="A100" s="133"/>
      <c r="B100" s="146"/>
      <c r="C100" s="135"/>
      <c r="D100" s="135" t="s">
        <v>112</v>
      </c>
      <c r="E100" s="136"/>
      <c r="F100" s="135"/>
      <c r="G100" s="137"/>
      <c r="H100" s="128"/>
      <c r="I100" s="136"/>
      <c r="J100" s="159" t="s">
        <v>35</v>
      </c>
      <c r="K100" s="161" t="n">
        <f aca="false">SUM(M100:Z100)</f>
        <v>0</v>
      </c>
      <c r="L100" s="136"/>
      <c r="M100" s="140" t="s">
        <v>32</v>
      </c>
      <c r="N100" s="141"/>
      <c r="O100" s="135"/>
      <c r="P100" s="140" t="s">
        <v>32</v>
      </c>
      <c r="Q100" s="141"/>
      <c r="R100" s="135"/>
      <c r="S100" s="140" t="s">
        <v>32</v>
      </c>
      <c r="T100" s="141"/>
      <c r="U100" s="135"/>
      <c r="V100" s="140" t="s">
        <v>32</v>
      </c>
      <c r="W100" s="141"/>
      <c r="X100" s="135"/>
      <c r="Y100" s="140" t="s">
        <v>32</v>
      </c>
      <c r="Z100" s="141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3"/>
      <c r="AM100" s="133"/>
      <c r="AN100" s="133"/>
      <c r="AO100" s="133"/>
      <c r="AP100" s="133"/>
      <c r="AQ100" s="133"/>
      <c r="AR100" s="133"/>
      <c r="AS100" s="133"/>
      <c r="AT100" s="133"/>
      <c r="AU100" s="133"/>
      <c r="AV100" s="133"/>
      <c r="AW100" s="133"/>
      <c r="AX100" s="133"/>
      <c r="AY100" s="133"/>
      <c r="AZ100" s="133"/>
      <c r="BA100" s="133"/>
      <c r="BB100" s="133"/>
      <c r="BC100" s="133"/>
      <c r="BD100" s="133"/>
      <c r="BE100" s="133"/>
      <c r="BF100" s="133"/>
      <c r="BG100" s="133"/>
      <c r="BH100" s="133"/>
      <c r="BI100" s="133"/>
      <c r="BJ100" s="133"/>
      <c r="BK100" s="133"/>
      <c r="BL100" s="133"/>
    </row>
    <row r="101" customFormat="false" ht="12.8" hidden="false" customHeight="false" outlineLevel="1" collapsed="false">
      <c r="A101" s="125"/>
      <c r="B101" s="126" t="n">
        <v>162</v>
      </c>
      <c r="C101" s="70" t="s">
        <v>113</v>
      </c>
      <c r="D101" s="142"/>
      <c r="E101" s="76"/>
      <c r="F101" s="3"/>
      <c r="G101" s="127"/>
      <c r="H101" s="128"/>
      <c r="I101" s="76"/>
      <c r="J101" s="0"/>
      <c r="K101" s="161"/>
      <c r="L101" s="76"/>
      <c r="M101" s="131"/>
      <c r="N101" s="132"/>
      <c r="O101" s="3"/>
      <c r="P101" s="131"/>
      <c r="Q101" s="132"/>
      <c r="R101" s="3"/>
      <c r="S101" s="131"/>
      <c r="T101" s="132"/>
      <c r="U101" s="3"/>
      <c r="V101" s="131"/>
      <c r="W101" s="132"/>
      <c r="X101" s="3"/>
      <c r="Y101" s="131"/>
      <c r="Z101" s="132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  <c r="BI101" s="125"/>
      <c r="BJ101" s="125"/>
      <c r="BK101" s="125"/>
      <c r="BL101" s="125"/>
    </row>
    <row r="102" customFormat="false" ht="12.8" hidden="false" customHeight="false" outlineLevel="2" collapsed="false">
      <c r="A102" s="133"/>
      <c r="B102" s="147"/>
      <c r="C102" s="148"/>
      <c r="D102" s="148" t="s">
        <v>114</v>
      </c>
      <c r="E102" s="149"/>
      <c r="F102" s="135"/>
      <c r="G102" s="150"/>
      <c r="H102" s="151"/>
      <c r="I102" s="136"/>
      <c r="J102" s="162" t="s">
        <v>35</v>
      </c>
      <c r="K102" s="165" t="n">
        <f aca="false">SUM(M102:Z102)</f>
        <v>0</v>
      </c>
      <c r="L102" s="136"/>
      <c r="M102" s="154" t="s">
        <v>32</v>
      </c>
      <c r="N102" s="158"/>
      <c r="O102" s="135"/>
      <c r="P102" s="154" t="s">
        <v>32</v>
      </c>
      <c r="Q102" s="158"/>
      <c r="R102" s="135"/>
      <c r="S102" s="154" t="s">
        <v>32</v>
      </c>
      <c r="T102" s="158"/>
      <c r="U102" s="135"/>
      <c r="V102" s="154" t="s">
        <v>32</v>
      </c>
      <c r="W102" s="158"/>
      <c r="X102" s="135"/>
      <c r="Y102" s="154" t="s">
        <v>32</v>
      </c>
      <c r="Z102" s="158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3"/>
      <c r="BG102" s="133"/>
      <c r="BH102" s="133"/>
      <c r="BI102" s="133"/>
      <c r="BJ102" s="133"/>
      <c r="BK102" s="133"/>
      <c r="BL102" s="133"/>
    </row>
    <row r="103" customFormat="false" ht="18" hidden="false" customHeight="true" outlineLevel="0" collapsed="false">
      <c r="A103" s="104"/>
      <c r="B103" s="105" t="n">
        <v>17</v>
      </c>
      <c r="C103" s="106" t="s">
        <v>115</v>
      </c>
      <c r="D103" s="107"/>
      <c r="E103" s="108"/>
      <c r="F103" s="22"/>
      <c r="G103" s="109" t="n">
        <f aca="false">BASE*H104</f>
        <v>2.5</v>
      </c>
      <c r="H103" s="110" t="s">
        <v>15</v>
      </c>
      <c r="I103" s="22"/>
      <c r="J103" s="111" t="n">
        <f aca="false">SUM(M103:Z103)</f>
        <v>0</v>
      </c>
      <c r="K103" s="112" t="s">
        <v>15</v>
      </c>
      <c r="L103" s="22"/>
      <c r="M103" s="113" t="n">
        <f aca="false">N$11*N104</f>
        <v>0</v>
      </c>
      <c r="N103" s="112" t="s">
        <v>15</v>
      </c>
      <c r="O103" s="104"/>
      <c r="P103" s="113" t="n">
        <f aca="false">Q$11*Q104</f>
        <v>0</v>
      </c>
      <c r="Q103" s="112" t="s">
        <v>15</v>
      </c>
      <c r="R103" s="104"/>
      <c r="S103" s="113" t="n">
        <f aca="false">T$11*T104</f>
        <v>0</v>
      </c>
      <c r="T103" s="112" t="s">
        <v>15</v>
      </c>
      <c r="U103" s="104"/>
      <c r="V103" s="113" t="n">
        <f aca="false">W$11*W104</f>
        <v>0</v>
      </c>
      <c r="W103" s="112" t="s">
        <v>15</v>
      </c>
      <c r="X103" s="104"/>
      <c r="Y103" s="113" t="n">
        <f aca="false">Z$11*Z104</f>
        <v>0</v>
      </c>
      <c r="Z103" s="112" t="s">
        <v>15</v>
      </c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</row>
    <row r="104" customFormat="false" ht="13" hidden="false" customHeight="true" outlineLevel="0" collapsed="false">
      <c r="A104" s="114"/>
      <c r="B104" s="115" t="s">
        <v>116</v>
      </c>
      <c r="C104" s="116"/>
      <c r="D104" s="2"/>
      <c r="E104" s="117"/>
      <c r="F104" s="118"/>
      <c r="G104" s="119" t="s">
        <v>30</v>
      </c>
      <c r="H104" s="120" t="n">
        <v>0.25</v>
      </c>
      <c r="I104" s="118"/>
      <c r="J104" s="121" t="s">
        <v>31</v>
      </c>
      <c r="K104" s="122" t="n">
        <f aca="false">J103/J$132</f>
        <v>0</v>
      </c>
      <c r="L104" s="118"/>
      <c r="M104" s="123" t="s">
        <v>32</v>
      </c>
      <c r="N104" s="124" t="n">
        <f aca="false">SUM(N105:N117)</f>
        <v>0</v>
      </c>
      <c r="O104" s="114"/>
      <c r="P104" s="123" t="s">
        <v>32</v>
      </c>
      <c r="Q104" s="124" t="n">
        <f aca="false">SUM(Q105:Q117)</f>
        <v>0</v>
      </c>
      <c r="R104" s="114"/>
      <c r="S104" s="123" t="s">
        <v>32</v>
      </c>
      <c r="T104" s="124" t="n">
        <f aca="false">SUM(T105:T117)</f>
        <v>0</v>
      </c>
      <c r="U104" s="114"/>
      <c r="V104" s="123" t="s">
        <v>32</v>
      </c>
      <c r="W104" s="124" t="n">
        <f aca="false">SUM(W105:W117)</f>
        <v>0</v>
      </c>
      <c r="X104" s="114"/>
      <c r="Y104" s="123" t="s">
        <v>32</v>
      </c>
      <c r="Z104" s="124" t="n">
        <f aca="false">SUM(Z105:Z117)</f>
        <v>0</v>
      </c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  <c r="BI104" s="114"/>
      <c r="BJ104" s="114"/>
      <c r="BK104" s="114"/>
      <c r="BL104" s="114"/>
    </row>
    <row r="105" customFormat="false" ht="12.8" hidden="false" customHeight="false" outlineLevel="1" collapsed="false">
      <c r="A105" s="125"/>
      <c r="B105" s="126" t="n">
        <v>171</v>
      </c>
      <c r="C105" s="70" t="s">
        <v>117</v>
      </c>
      <c r="D105" s="166"/>
      <c r="E105" s="76"/>
      <c r="F105" s="3"/>
      <c r="G105" s="127"/>
      <c r="H105" s="128"/>
      <c r="I105" s="76"/>
      <c r="J105" s="0"/>
      <c r="K105" s="156"/>
      <c r="L105" s="76"/>
      <c r="M105" s="131"/>
      <c r="N105" s="132"/>
      <c r="O105" s="3"/>
      <c r="P105" s="131"/>
      <c r="Q105" s="132"/>
      <c r="R105" s="3"/>
      <c r="S105" s="131"/>
      <c r="T105" s="132"/>
      <c r="U105" s="3"/>
      <c r="V105" s="131"/>
      <c r="W105" s="132"/>
      <c r="X105" s="3"/>
      <c r="Y105" s="131"/>
      <c r="Z105" s="132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  <c r="BI105" s="125"/>
      <c r="BJ105" s="125"/>
      <c r="BK105" s="125"/>
      <c r="BL105" s="125"/>
    </row>
    <row r="106" customFormat="false" ht="12.8" hidden="false" customHeight="false" outlineLevel="2" collapsed="false">
      <c r="A106" s="133"/>
      <c r="B106" s="146"/>
      <c r="C106" s="135"/>
      <c r="D106" s="135" t="s">
        <v>118</v>
      </c>
      <c r="E106" s="136"/>
      <c r="F106" s="135"/>
      <c r="G106" s="137"/>
      <c r="H106" s="128"/>
      <c r="I106" s="136"/>
      <c r="J106" s="159" t="s">
        <v>35</v>
      </c>
      <c r="K106" s="161" t="n">
        <f aca="false">SUM(M106:Z106)</f>
        <v>0</v>
      </c>
      <c r="L106" s="136"/>
      <c r="M106" s="140" t="s">
        <v>32</v>
      </c>
      <c r="N106" s="141"/>
      <c r="O106" s="135"/>
      <c r="P106" s="140" t="s">
        <v>32</v>
      </c>
      <c r="Q106" s="141"/>
      <c r="R106" s="135"/>
      <c r="S106" s="140" t="s">
        <v>32</v>
      </c>
      <c r="T106" s="141"/>
      <c r="U106" s="135"/>
      <c r="V106" s="140" t="s">
        <v>32</v>
      </c>
      <c r="W106" s="141"/>
      <c r="X106" s="135"/>
      <c r="Y106" s="140" t="s">
        <v>32</v>
      </c>
      <c r="Z106" s="141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33"/>
      <c r="AN106" s="133"/>
      <c r="AO106" s="133"/>
      <c r="AP106" s="133"/>
      <c r="AQ106" s="133"/>
      <c r="AR106" s="133"/>
      <c r="AS106" s="133"/>
      <c r="AT106" s="133"/>
      <c r="AU106" s="133"/>
      <c r="AV106" s="133"/>
      <c r="AW106" s="133"/>
      <c r="AX106" s="133"/>
      <c r="AY106" s="133"/>
      <c r="AZ106" s="133"/>
      <c r="BA106" s="133"/>
      <c r="BB106" s="133"/>
      <c r="BC106" s="133"/>
      <c r="BD106" s="133"/>
      <c r="BE106" s="133"/>
      <c r="BF106" s="133"/>
      <c r="BG106" s="133"/>
      <c r="BH106" s="133"/>
      <c r="BI106" s="133"/>
      <c r="BJ106" s="133"/>
      <c r="BK106" s="133"/>
      <c r="BL106" s="133"/>
    </row>
    <row r="107" customFormat="false" ht="12.8" hidden="false" customHeight="false" outlineLevel="1" collapsed="false">
      <c r="A107" s="125"/>
      <c r="B107" s="126" t="n">
        <v>172</v>
      </c>
      <c r="C107" s="70" t="s">
        <v>119</v>
      </c>
      <c r="D107" s="142"/>
      <c r="E107" s="76"/>
      <c r="F107" s="3"/>
      <c r="G107" s="127"/>
      <c r="H107" s="128"/>
      <c r="I107" s="76"/>
      <c r="J107" s="0"/>
      <c r="K107" s="161"/>
      <c r="L107" s="76"/>
      <c r="M107" s="131"/>
      <c r="N107" s="132"/>
      <c r="O107" s="3"/>
      <c r="P107" s="131"/>
      <c r="Q107" s="132"/>
      <c r="R107" s="3"/>
      <c r="S107" s="131"/>
      <c r="T107" s="132"/>
      <c r="U107" s="3"/>
      <c r="V107" s="131"/>
      <c r="W107" s="132"/>
      <c r="X107" s="3"/>
      <c r="Y107" s="131"/>
      <c r="Z107" s="132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  <c r="BI107" s="125"/>
      <c r="BJ107" s="125"/>
      <c r="BK107" s="125"/>
      <c r="BL107" s="125"/>
    </row>
    <row r="108" customFormat="false" ht="12.8" hidden="false" customHeight="false" outlineLevel="2" collapsed="false">
      <c r="A108" s="133"/>
      <c r="B108" s="146"/>
      <c r="C108" s="135"/>
      <c r="D108" s="135" t="s">
        <v>120</v>
      </c>
      <c r="E108" s="136"/>
      <c r="F108" s="135"/>
      <c r="G108" s="137"/>
      <c r="H108" s="128"/>
      <c r="I108" s="136"/>
      <c r="J108" s="159" t="s">
        <v>35</v>
      </c>
      <c r="K108" s="161" t="n">
        <f aca="false">SUM(M108:Z108)</f>
        <v>0</v>
      </c>
      <c r="L108" s="136"/>
      <c r="M108" s="140" t="s">
        <v>32</v>
      </c>
      <c r="N108" s="141"/>
      <c r="O108" s="135"/>
      <c r="P108" s="140" t="s">
        <v>32</v>
      </c>
      <c r="Q108" s="141"/>
      <c r="R108" s="135"/>
      <c r="S108" s="140" t="s">
        <v>32</v>
      </c>
      <c r="T108" s="141"/>
      <c r="U108" s="135"/>
      <c r="V108" s="140" t="s">
        <v>32</v>
      </c>
      <c r="W108" s="141"/>
      <c r="X108" s="135"/>
      <c r="Y108" s="140" t="s">
        <v>32</v>
      </c>
      <c r="Z108" s="141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3"/>
      <c r="AO108" s="133"/>
      <c r="AP108" s="133"/>
      <c r="AQ108" s="133"/>
      <c r="AR108" s="133"/>
      <c r="AS108" s="133"/>
      <c r="AT108" s="133"/>
      <c r="AU108" s="133"/>
      <c r="AV108" s="133"/>
      <c r="AW108" s="133"/>
      <c r="AX108" s="133"/>
      <c r="AY108" s="133"/>
      <c r="AZ108" s="133"/>
      <c r="BA108" s="133"/>
      <c r="BB108" s="133"/>
      <c r="BC108" s="133"/>
      <c r="BD108" s="133"/>
      <c r="BE108" s="133"/>
      <c r="BF108" s="133"/>
      <c r="BG108" s="133"/>
      <c r="BH108" s="133"/>
      <c r="BI108" s="133"/>
      <c r="BJ108" s="133"/>
      <c r="BK108" s="133"/>
      <c r="BL108" s="133"/>
    </row>
    <row r="109" customFormat="false" ht="12.8" hidden="false" customHeight="false" outlineLevel="1" collapsed="false">
      <c r="A109" s="125"/>
      <c r="B109" s="126" t="n">
        <v>173</v>
      </c>
      <c r="C109" s="70" t="s">
        <v>121</v>
      </c>
      <c r="D109" s="142"/>
      <c r="E109" s="76"/>
      <c r="F109" s="3"/>
      <c r="G109" s="127"/>
      <c r="H109" s="128"/>
      <c r="I109" s="76"/>
      <c r="J109" s="0"/>
      <c r="K109" s="161"/>
      <c r="L109" s="76"/>
      <c r="M109" s="131"/>
      <c r="N109" s="132"/>
      <c r="O109" s="3"/>
      <c r="P109" s="131"/>
      <c r="Q109" s="132"/>
      <c r="R109" s="3"/>
      <c r="S109" s="131"/>
      <c r="T109" s="132"/>
      <c r="U109" s="3"/>
      <c r="V109" s="131"/>
      <c r="W109" s="132"/>
      <c r="X109" s="3"/>
      <c r="Y109" s="131"/>
      <c r="Z109" s="132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  <c r="BI109" s="125"/>
      <c r="BJ109" s="125"/>
      <c r="BK109" s="125"/>
      <c r="BL109" s="125"/>
    </row>
    <row r="110" customFormat="false" ht="12.8" hidden="false" customHeight="false" outlineLevel="2" collapsed="false">
      <c r="A110" s="133"/>
      <c r="B110" s="146"/>
      <c r="C110" s="135"/>
      <c r="D110" s="135" t="s">
        <v>122</v>
      </c>
      <c r="E110" s="136"/>
      <c r="F110" s="135"/>
      <c r="G110" s="137"/>
      <c r="H110" s="128"/>
      <c r="I110" s="136"/>
      <c r="J110" s="159" t="s">
        <v>35</v>
      </c>
      <c r="K110" s="161" t="n">
        <f aca="false">SUM(M110:Z110)</f>
        <v>0</v>
      </c>
      <c r="L110" s="136"/>
      <c r="M110" s="140" t="s">
        <v>32</v>
      </c>
      <c r="N110" s="141"/>
      <c r="O110" s="135"/>
      <c r="P110" s="140" t="s">
        <v>32</v>
      </c>
      <c r="Q110" s="141"/>
      <c r="R110" s="135"/>
      <c r="S110" s="140" t="s">
        <v>32</v>
      </c>
      <c r="T110" s="141"/>
      <c r="U110" s="135"/>
      <c r="V110" s="140" t="s">
        <v>32</v>
      </c>
      <c r="W110" s="141"/>
      <c r="X110" s="135"/>
      <c r="Y110" s="140" t="s">
        <v>32</v>
      </c>
      <c r="Z110" s="141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133"/>
      <c r="AP110" s="133"/>
      <c r="AQ110" s="133"/>
      <c r="AR110" s="133"/>
      <c r="AS110" s="133"/>
      <c r="AT110" s="133"/>
      <c r="AU110" s="133"/>
      <c r="AV110" s="133"/>
      <c r="AW110" s="133"/>
      <c r="AX110" s="133"/>
      <c r="AY110" s="133"/>
      <c r="AZ110" s="133"/>
      <c r="BA110" s="133"/>
      <c r="BB110" s="133"/>
      <c r="BC110" s="133"/>
      <c r="BD110" s="133"/>
      <c r="BE110" s="133"/>
      <c r="BF110" s="133"/>
      <c r="BG110" s="133"/>
      <c r="BH110" s="133"/>
      <c r="BI110" s="133"/>
      <c r="BJ110" s="133"/>
      <c r="BK110" s="133"/>
      <c r="BL110" s="133"/>
    </row>
    <row r="111" customFormat="false" ht="12.8" hidden="false" customHeight="false" outlineLevel="1" collapsed="false">
      <c r="A111" s="125"/>
      <c r="B111" s="126" t="n">
        <v>174</v>
      </c>
      <c r="C111" s="70" t="s">
        <v>123</v>
      </c>
      <c r="D111" s="142"/>
      <c r="E111" s="76"/>
      <c r="F111" s="3"/>
      <c r="G111" s="127"/>
      <c r="H111" s="128"/>
      <c r="I111" s="76"/>
      <c r="J111" s="0"/>
      <c r="K111" s="161"/>
      <c r="L111" s="76"/>
      <c r="M111" s="131"/>
      <c r="N111" s="132"/>
      <c r="O111" s="3"/>
      <c r="P111" s="131"/>
      <c r="Q111" s="132"/>
      <c r="R111" s="3"/>
      <c r="S111" s="131"/>
      <c r="T111" s="132"/>
      <c r="U111" s="3"/>
      <c r="V111" s="131"/>
      <c r="W111" s="132"/>
      <c r="X111" s="3"/>
      <c r="Y111" s="131"/>
      <c r="Z111" s="132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  <c r="BI111" s="125"/>
      <c r="BJ111" s="125"/>
      <c r="BK111" s="125"/>
      <c r="BL111" s="125"/>
    </row>
    <row r="112" customFormat="false" ht="12.8" hidden="false" customHeight="false" outlineLevel="2" collapsed="false">
      <c r="A112" s="133"/>
      <c r="B112" s="146"/>
      <c r="C112" s="135"/>
      <c r="D112" s="135" t="s">
        <v>124</v>
      </c>
      <c r="E112" s="136"/>
      <c r="F112" s="135"/>
      <c r="G112" s="137"/>
      <c r="H112" s="128"/>
      <c r="I112" s="136"/>
      <c r="J112" s="159" t="s">
        <v>35</v>
      </c>
      <c r="K112" s="161" t="n">
        <f aca="false">SUM(M112:Z112)</f>
        <v>0</v>
      </c>
      <c r="L112" s="136"/>
      <c r="M112" s="140" t="s">
        <v>32</v>
      </c>
      <c r="N112" s="141"/>
      <c r="O112" s="135"/>
      <c r="P112" s="140" t="s">
        <v>32</v>
      </c>
      <c r="Q112" s="141"/>
      <c r="R112" s="135"/>
      <c r="S112" s="140" t="s">
        <v>32</v>
      </c>
      <c r="T112" s="141"/>
      <c r="U112" s="135"/>
      <c r="V112" s="140" t="s">
        <v>32</v>
      </c>
      <c r="W112" s="141"/>
      <c r="X112" s="135"/>
      <c r="Y112" s="140" t="s">
        <v>32</v>
      </c>
      <c r="Z112" s="141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3"/>
      <c r="AL112" s="133"/>
      <c r="AM112" s="133"/>
      <c r="AN112" s="133"/>
      <c r="AO112" s="133"/>
      <c r="AP112" s="133"/>
      <c r="AQ112" s="133"/>
      <c r="AR112" s="133"/>
      <c r="AS112" s="133"/>
      <c r="AT112" s="133"/>
      <c r="AU112" s="133"/>
      <c r="AV112" s="133"/>
      <c r="AW112" s="133"/>
      <c r="AX112" s="133"/>
      <c r="AY112" s="133"/>
      <c r="AZ112" s="133"/>
      <c r="BA112" s="133"/>
      <c r="BB112" s="133"/>
      <c r="BC112" s="133"/>
      <c r="BD112" s="133"/>
      <c r="BE112" s="133"/>
      <c r="BF112" s="133"/>
      <c r="BG112" s="133"/>
      <c r="BH112" s="133"/>
      <c r="BI112" s="133"/>
      <c r="BJ112" s="133"/>
      <c r="BK112" s="133"/>
      <c r="BL112" s="133"/>
    </row>
    <row r="113" customFormat="false" ht="12.8" hidden="false" customHeight="false" outlineLevel="1" collapsed="false">
      <c r="A113" s="125"/>
      <c r="B113" s="126" t="n">
        <v>175</v>
      </c>
      <c r="C113" s="70" t="s">
        <v>125</v>
      </c>
      <c r="D113" s="142"/>
      <c r="E113" s="76"/>
      <c r="F113" s="3"/>
      <c r="G113" s="127"/>
      <c r="H113" s="128"/>
      <c r="I113" s="76"/>
      <c r="J113" s="0"/>
      <c r="K113" s="161"/>
      <c r="L113" s="76"/>
      <c r="M113" s="131"/>
      <c r="N113" s="132"/>
      <c r="O113" s="3"/>
      <c r="P113" s="131"/>
      <c r="Q113" s="132"/>
      <c r="R113" s="3"/>
      <c r="S113" s="131"/>
      <c r="T113" s="132"/>
      <c r="U113" s="3"/>
      <c r="V113" s="131"/>
      <c r="W113" s="132"/>
      <c r="X113" s="3"/>
      <c r="Y113" s="131"/>
      <c r="Z113" s="132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125"/>
    </row>
    <row r="114" customFormat="false" ht="12.8" hidden="false" customHeight="false" outlineLevel="2" collapsed="false">
      <c r="A114" s="133"/>
      <c r="B114" s="146"/>
      <c r="C114" s="135"/>
      <c r="D114" s="135" t="s">
        <v>126</v>
      </c>
      <c r="E114" s="136"/>
      <c r="F114" s="135"/>
      <c r="G114" s="137"/>
      <c r="H114" s="128"/>
      <c r="I114" s="136"/>
      <c r="J114" s="159" t="s">
        <v>35</v>
      </c>
      <c r="K114" s="161" t="n">
        <f aca="false">SUM(M114:Z114)</f>
        <v>0</v>
      </c>
      <c r="L114" s="136"/>
      <c r="M114" s="140" t="s">
        <v>32</v>
      </c>
      <c r="N114" s="141"/>
      <c r="O114" s="135"/>
      <c r="P114" s="140" t="s">
        <v>32</v>
      </c>
      <c r="Q114" s="141"/>
      <c r="R114" s="135"/>
      <c r="S114" s="140" t="s">
        <v>32</v>
      </c>
      <c r="T114" s="141"/>
      <c r="U114" s="135"/>
      <c r="V114" s="140" t="s">
        <v>32</v>
      </c>
      <c r="W114" s="141"/>
      <c r="X114" s="135"/>
      <c r="Y114" s="140" t="s">
        <v>32</v>
      </c>
      <c r="Z114" s="141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3"/>
      <c r="AL114" s="133"/>
      <c r="AM114" s="133"/>
      <c r="AN114" s="133"/>
      <c r="AO114" s="133"/>
      <c r="AP114" s="133"/>
      <c r="AQ114" s="133"/>
      <c r="AR114" s="133"/>
      <c r="AS114" s="133"/>
      <c r="AT114" s="133"/>
      <c r="AU114" s="133"/>
      <c r="AV114" s="133"/>
      <c r="AW114" s="133"/>
      <c r="AX114" s="133"/>
      <c r="AY114" s="133"/>
      <c r="AZ114" s="133"/>
      <c r="BA114" s="133"/>
      <c r="BB114" s="133"/>
      <c r="BC114" s="133"/>
      <c r="BD114" s="133"/>
      <c r="BE114" s="133"/>
      <c r="BF114" s="133"/>
      <c r="BG114" s="133"/>
      <c r="BH114" s="133"/>
      <c r="BI114" s="133"/>
      <c r="BJ114" s="133"/>
      <c r="BK114" s="133"/>
      <c r="BL114" s="133"/>
    </row>
    <row r="115" customFormat="false" ht="12.8" hidden="false" customHeight="false" outlineLevel="1" collapsed="false">
      <c r="A115" s="125"/>
      <c r="B115" s="126" t="n">
        <v>176</v>
      </c>
      <c r="C115" s="70" t="s">
        <v>127</v>
      </c>
      <c r="D115" s="142"/>
      <c r="E115" s="76"/>
      <c r="F115" s="3"/>
      <c r="G115" s="127"/>
      <c r="H115" s="128"/>
      <c r="I115" s="76"/>
      <c r="J115" s="0"/>
      <c r="K115" s="161"/>
      <c r="L115" s="76"/>
      <c r="M115" s="131"/>
      <c r="N115" s="132"/>
      <c r="O115" s="3"/>
      <c r="P115" s="131"/>
      <c r="Q115" s="132"/>
      <c r="R115" s="3"/>
      <c r="S115" s="131"/>
      <c r="T115" s="132"/>
      <c r="U115" s="3"/>
      <c r="V115" s="131"/>
      <c r="W115" s="132"/>
      <c r="X115" s="3"/>
      <c r="Y115" s="131"/>
      <c r="Z115" s="132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/>
      <c r="BB115" s="125"/>
      <c r="BC115" s="125"/>
      <c r="BD115" s="125"/>
      <c r="BE115" s="125"/>
      <c r="BF115" s="125"/>
      <c r="BG115" s="125"/>
      <c r="BH115" s="125"/>
      <c r="BI115" s="125"/>
      <c r="BJ115" s="125"/>
      <c r="BK115" s="125"/>
      <c r="BL115" s="125"/>
    </row>
    <row r="116" customFormat="false" ht="12.8" hidden="false" customHeight="false" outlineLevel="2" collapsed="false">
      <c r="A116" s="133"/>
      <c r="B116" s="147"/>
      <c r="C116" s="148"/>
      <c r="D116" s="148" t="s">
        <v>128</v>
      </c>
      <c r="E116" s="149"/>
      <c r="F116" s="135"/>
      <c r="G116" s="150"/>
      <c r="H116" s="151"/>
      <c r="I116" s="136"/>
      <c r="J116" s="162" t="s">
        <v>35</v>
      </c>
      <c r="K116" s="165" t="n">
        <f aca="false">SUM(M116:Z116)</f>
        <v>0</v>
      </c>
      <c r="L116" s="136"/>
      <c r="M116" s="154" t="s">
        <v>32</v>
      </c>
      <c r="N116" s="158"/>
      <c r="O116" s="135"/>
      <c r="P116" s="154" t="s">
        <v>32</v>
      </c>
      <c r="Q116" s="158"/>
      <c r="R116" s="135"/>
      <c r="S116" s="154" t="s">
        <v>32</v>
      </c>
      <c r="T116" s="158"/>
      <c r="U116" s="135"/>
      <c r="V116" s="154" t="s">
        <v>32</v>
      </c>
      <c r="W116" s="158"/>
      <c r="X116" s="135"/>
      <c r="Y116" s="154" t="s">
        <v>32</v>
      </c>
      <c r="Z116" s="158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  <c r="AK116" s="133"/>
      <c r="AL116" s="133"/>
      <c r="AM116" s="133"/>
      <c r="AN116" s="133"/>
      <c r="AO116" s="133"/>
      <c r="AP116" s="133"/>
      <c r="AQ116" s="133"/>
      <c r="AR116" s="133"/>
      <c r="AS116" s="133"/>
      <c r="AT116" s="133"/>
      <c r="AU116" s="133"/>
      <c r="AV116" s="133"/>
      <c r="AW116" s="133"/>
      <c r="AX116" s="133"/>
      <c r="AY116" s="133"/>
      <c r="AZ116" s="133"/>
      <c r="BA116" s="133"/>
      <c r="BB116" s="133"/>
      <c r="BC116" s="133"/>
      <c r="BD116" s="133"/>
      <c r="BE116" s="133"/>
      <c r="BF116" s="133"/>
      <c r="BG116" s="133"/>
      <c r="BH116" s="133"/>
      <c r="BI116" s="133"/>
      <c r="BJ116" s="133"/>
      <c r="BK116" s="133"/>
      <c r="BL116" s="133"/>
    </row>
    <row r="117" customFormat="false" ht="18" hidden="false" customHeight="true" outlineLevel="0" collapsed="false">
      <c r="A117" s="104"/>
      <c r="B117" s="105" t="n">
        <v>18</v>
      </c>
      <c r="C117" s="106" t="s">
        <v>129</v>
      </c>
      <c r="D117" s="107"/>
      <c r="E117" s="108"/>
      <c r="F117" s="22"/>
      <c r="G117" s="109" t="n">
        <f aca="false">BASE*H118</f>
        <v>0.5</v>
      </c>
      <c r="H117" s="110" t="s">
        <v>15</v>
      </c>
      <c r="I117" s="22"/>
      <c r="J117" s="111" t="n">
        <f aca="false">SUM(M117:Z117)</f>
        <v>130</v>
      </c>
      <c r="K117" s="112" t="s">
        <v>15</v>
      </c>
      <c r="L117" s="22"/>
      <c r="M117" s="113" t="n">
        <f aca="false">N$11*N118</f>
        <v>0</v>
      </c>
      <c r="N117" s="112" t="s">
        <v>15</v>
      </c>
      <c r="O117" s="104"/>
      <c r="P117" s="113" t="n">
        <f aca="false">Q$11*Q118</f>
        <v>0</v>
      </c>
      <c r="Q117" s="112" t="s">
        <v>15</v>
      </c>
      <c r="R117" s="104"/>
      <c r="S117" s="113" t="n">
        <f aca="false">T$11*T118</f>
        <v>0</v>
      </c>
      <c r="T117" s="112" t="s">
        <v>15</v>
      </c>
      <c r="U117" s="104"/>
      <c r="V117" s="113" t="n">
        <f aca="false">W$11*W118</f>
        <v>130</v>
      </c>
      <c r="W117" s="112" t="s">
        <v>15</v>
      </c>
      <c r="X117" s="104"/>
      <c r="Y117" s="113" t="n">
        <f aca="false">Z$11*Z118</f>
        <v>0</v>
      </c>
      <c r="Z117" s="112" t="s">
        <v>15</v>
      </c>
      <c r="AA117" s="104" t="s">
        <v>130</v>
      </c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104"/>
      <c r="AQ117" s="104"/>
      <c r="AR117" s="104"/>
      <c r="AS117" s="104"/>
      <c r="AT117" s="104"/>
      <c r="AU117" s="104"/>
      <c r="AV117" s="104"/>
      <c r="AW117" s="104"/>
      <c r="AX117" s="104"/>
      <c r="AY117" s="104"/>
      <c r="AZ117" s="104"/>
      <c r="BA117" s="104"/>
      <c r="BB117" s="104"/>
      <c r="BC117" s="104"/>
      <c r="BD117" s="104"/>
      <c r="BE117" s="104"/>
      <c r="BF117" s="104"/>
      <c r="BG117" s="104"/>
      <c r="BH117" s="104"/>
      <c r="BI117" s="104"/>
      <c r="BJ117" s="104"/>
      <c r="BK117" s="104"/>
      <c r="BL117" s="104"/>
    </row>
    <row r="118" customFormat="false" ht="12.8" hidden="false" customHeight="false" outlineLevel="0" collapsed="false">
      <c r="A118" s="114"/>
      <c r="B118" s="115" t="s">
        <v>131</v>
      </c>
      <c r="C118" s="116"/>
      <c r="D118" s="2"/>
      <c r="E118" s="117"/>
      <c r="F118" s="118"/>
      <c r="G118" s="119" t="s">
        <v>30</v>
      </c>
      <c r="H118" s="120" t="n">
        <v>0.05</v>
      </c>
      <c r="I118" s="118"/>
      <c r="J118" s="121" t="s">
        <v>31</v>
      </c>
      <c r="K118" s="122" t="n">
        <f aca="false">J117/J$132</f>
        <v>1</v>
      </c>
      <c r="L118" s="118"/>
      <c r="M118" s="123" t="s">
        <v>32</v>
      </c>
      <c r="N118" s="124" t="n">
        <f aca="false">SUM(N119:N131)</f>
        <v>0</v>
      </c>
      <c r="O118" s="114"/>
      <c r="P118" s="123" t="s">
        <v>32</v>
      </c>
      <c r="Q118" s="124" t="n">
        <f aca="false">SUM(Q119:Q131)</f>
        <v>0</v>
      </c>
      <c r="R118" s="114"/>
      <c r="S118" s="123" t="s">
        <v>32</v>
      </c>
      <c r="T118" s="124" t="n">
        <f aca="false">SUM(T119:T131)</f>
        <v>0</v>
      </c>
      <c r="U118" s="114"/>
      <c r="V118" s="123" t="s">
        <v>32</v>
      </c>
      <c r="W118" s="124" t="n">
        <f aca="false">SUM(W119:W131)</f>
        <v>2</v>
      </c>
      <c r="X118" s="114"/>
      <c r="Y118" s="123" t="s">
        <v>32</v>
      </c>
      <c r="Z118" s="124" t="n">
        <f aca="false">SUM(Z119:Z131)</f>
        <v>0</v>
      </c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14"/>
      <c r="BI118" s="114"/>
      <c r="BJ118" s="114"/>
      <c r="BK118" s="114"/>
      <c r="BL118" s="114"/>
    </row>
    <row r="119" customFormat="false" ht="12.8" hidden="false" customHeight="false" outlineLevel="1" collapsed="false">
      <c r="A119" s="125"/>
      <c r="B119" s="168" t="n">
        <v>181</v>
      </c>
      <c r="C119" s="70" t="s">
        <v>132</v>
      </c>
      <c r="D119" s="166"/>
      <c r="E119" s="76"/>
      <c r="F119" s="3"/>
      <c r="G119" s="127"/>
      <c r="H119" s="128"/>
      <c r="I119" s="76"/>
      <c r="J119" s="0"/>
      <c r="K119" s="156"/>
      <c r="L119" s="76"/>
      <c r="M119" s="131"/>
      <c r="N119" s="132"/>
      <c r="O119" s="3"/>
      <c r="P119" s="131"/>
      <c r="Q119" s="132"/>
      <c r="R119" s="3"/>
      <c r="S119" s="131"/>
      <c r="T119" s="132"/>
      <c r="U119" s="3"/>
      <c r="V119" s="131"/>
      <c r="W119" s="132"/>
      <c r="X119" s="3"/>
      <c r="Y119" s="131"/>
      <c r="Z119" s="132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  <c r="AQ119" s="125"/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/>
      <c r="BB119" s="125"/>
      <c r="BC119" s="125"/>
      <c r="BD119" s="125"/>
      <c r="BE119" s="125"/>
      <c r="BF119" s="125"/>
      <c r="BG119" s="125"/>
      <c r="BH119" s="125"/>
      <c r="BI119" s="125"/>
      <c r="BJ119" s="125"/>
      <c r="BK119" s="125"/>
      <c r="BL119" s="125"/>
    </row>
    <row r="120" customFormat="false" ht="12.8" hidden="false" customHeight="false" outlineLevel="2" collapsed="false">
      <c r="A120" s="133"/>
      <c r="B120" s="146"/>
      <c r="C120" s="135"/>
      <c r="D120" s="135" t="s">
        <v>133</v>
      </c>
      <c r="E120" s="136"/>
      <c r="F120" s="135"/>
      <c r="G120" s="137"/>
      <c r="H120" s="128"/>
      <c r="I120" s="136"/>
      <c r="J120" s="159" t="s">
        <v>35</v>
      </c>
      <c r="K120" s="161" t="n">
        <f aca="false">SUM(M120:Z120)</f>
        <v>0</v>
      </c>
      <c r="L120" s="136"/>
      <c r="M120" s="140" t="s">
        <v>32</v>
      </c>
      <c r="N120" s="141"/>
      <c r="O120" s="135"/>
      <c r="P120" s="140" t="s">
        <v>32</v>
      </c>
      <c r="Q120" s="141"/>
      <c r="R120" s="135"/>
      <c r="S120" s="140" t="s">
        <v>32</v>
      </c>
      <c r="T120" s="141"/>
      <c r="U120" s="135"/>
      <c r="V120" s="140" t="s">
        <v>32</v>
      </c>
      <c r="W120" s="141"/>
      <c r="X120" s="135"/>
      <c r="Y120" s="140" t="s">
        <v>32</v>
      </c>
      <c r="Z120" s="141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/>
      <c r="AO120" s="133"/>
      <c r="AP120" s="133"/>
      <c r="AQ120" s="133"/>
      <c r="AR120" s="133"/>
      <c r="AS120" s="133"/>
      <c r="AT120" s="133"/>
      <c r="AU120" s="133"/>
      <c r="AV120" s="133"/>
      <c r="AW120" s="133"/>
      <c r="AX120" s="133"/>
      <c r="AY120" s="133"/>
      <c r="AZ120" s="133"/>
      <c r="BA120" s="133"/>
      <c r="BB120" s="133"/>
      <c r="BC120" s="133"/>
      <c r="BD120" s="133"/>
      <c r="BE120" s="133"/>
      <c r="BF120" s="133"/>
      <c r="BG120" s="133"/>
      <c r="BH120" s="133"/>
      <c r="BI120" s="133"/>
      <c r="BJ120" s="133"/>
      <c r="BK120" s="133"/>
      <c r="BL120" s="133"/>
    </row>
    <row r="121" customFormat="false" ht="12.8" hidden="false" customHeight="false" outlineLevel="1" collapsed="false">
      <c r="A121" s="125"/>
      <c r="B121" s="126" t="n">
        <v>182</v>
      </c>
      <c r="C121" s="70" t="s">
        <v>134</v>
      </c>
      <c r="D121" s="142"/>
      <c r="E121" s="76"/>
      <c r="F121" s="3"/>
      <c r="G121" s="127"/>
      <c r="H121" s="128"/>
      <c r="I121" s="76"/>
      <c r="J121" s="0"/>
      <c r="K121" s="161"/>
      <c r="L121" s="76"/>
      <c r="M121" s="131"/>
      <c r="N121" s="132"/>
      <c r="O121" s="3"/>
      <c r="P121" s="131"/>
      <c r="Q121" s="132"/>
      <c r="R121" s="3"/>
      <c r="S121" s="131"/>
      <c r="T121" s="132"/>
      <c r="U121" s="3"/>
      <c r="V121" s="131"/>
      <c r="W121" s="132"/>
      <c r="X121" s="3"/>
      <c r="Y121" s="131"/>
      <c r="Z121" s="132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/>
      <c r="AY121" s="125"/>
      <c r="AZ121" s="125"/>
      <c r="BA121" s="125"/>
      <c r="BB121" s="125"/>
      <c r="BC121" s="125"/>
      <c r="BD121" s="125"/>
      <c r="BE121" s="125"/>
      <c r="BF121" s="125"/>
      <c r="BG121" s="125"/>
      <c r="BH121" s="125"/>
      <c r="BI121" s="125"/>
      <c r="BJ121" s="125"/>
      <c r="BK121" s="125"/>
      <c r="BL121" s="125"/>
    </row>
    <row r="122" customFormat="false" ht="12.8" hidden="false" customHeight="false" outlineLevel="2" collapsed="false">
      <c r="A122" s="133"/>
      <c r="B122" s="146"/>
      <c r="C122" s="135"/>
      <c r="D122" s="135" t="s">
        <v>135</v>
      </c>
      <c r="E122" s="136"/>
      <c r="F122" s="135"/>
      <c r="G122" s="137"/>
      <c r="H122" s="128"/>
      <c r="I122" s="136"/>
      <c r="J122" s="159" t="s">
        <v>35</v>
      </c>
      <c r="K122" s="161" t="n">
        <f aca="false">SUM(M122:Z122)</f>
        <v>0</v>
      </c>
      <c r="L122" s="136"/>
      <c r="M122" s="140" t="s">
        <v>32</v>
      </c>
      <c r="N122" s="141"/>
      <c r="O122" s="135"/>
      <c r="P122" s="140" t="s">
        <v>32</v>
      </c>
      <c r="Q122" s="141"/>
      <c r="R122" s="135"/>
      <c r="S122" s="140" t="s">
        <v>32</v>
      </c>
      <c r="T122" s="141"/>
      <c r="U122" s="135"/>
      <c r="V122" s="140" t="s">
        <v>32</v>
      </c>
      <c r="W122" s="141"/>
      <c r="X122" s="135"/>
      <c r="Y122" s="140" t="s">
        <v>32</v>
      </c>
      <c r="Z122" s="141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/>
      <c r="AT122" s="133"/>
      <c r="AU122" s="133"/>
      <c r="AV122" s="133"/>
      <c r="AW122" s="133"/>
      <c r="AX122" s="133"/>
      <c r="AY122" s="133"/>
      <c r="AZ122" s="133"/>
      <c r="BA122" s="133"/>
      <c r="BB122" s="133"/>
      <c r="BC122" s="133"/>
      <c r="BD122" s="133"/>
      <c r="BE122" s="133"/>
      <c r="BF122" s="133"/>
      <c r="BG122" s="133"/>
      <c r="BH122" s="133"/>
      <c r="BI122" s="133"/>
      <c r="BJ122" s="133"/>
      <c r="BK122" s="133"/>
      <c r="BL122" s="133"/>
    </row>
    <row r="123" customFormat="false" ht="12.8" hidden="false" customHeight="false" outlineLevel="1" collapsed="false">
      <c r="A123" s="125"/>
      <c r="B123" s="126" t="n">
        <v>183</v>
      </c>
      <c r="C123" s="70" t="s">
        <v>136</v>
      </c>
      <c r="D123" s="142"/>
      <c r="E123" s="76"/>
      <c r="F123" s="3"/>
      <c r="G123" s="127"/>
      <c r="H123" s="128"/>
      <c r="I123" s="76"/>
      <c r="J123" s="0"/>
      <c r="K123" s="161"/>
      <c r="L123" s="76"/>
      <c r="M123" s="131"/>
      <c r="N123" s="132"/>
      <c r="O123" s="3"/>
      <c r="P123" s="131"/>
      <c r="Q123" s="132"/>
      <c r="R123" s="3"/>
      <c r="S123" s="131"/>
      <c r="T123" s="132"/>
      <c r="U123" s="3"/>
      <c r="V123" s="131"/>
      <c r="W123" s="132"/>
      <c r="X123" s="3"/>
      <c r="Y123" s="131"/>
      <c r="Z123" s="132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/>
      <c r="BE123" s="125"/>
      <c r="BF123" s="125"/>
      <c r="BG123" s="125"/>
      <c r="BH123" s="125"/>
      <c r="BI123" s="125"/>
      <c r="BJ123" s="125"/>
      <c r="BK123" s="125"/>
      <c r="BL123" s="125"/>
    </row>
    <row r="124" customFormat="false" ht="12.8" hidden="false" customHeight="false" outlineLevel="2" collapsed="false">
      <c r="A124" s="133"/>
      <c r="B124" s="146"/>
      <c r="C124" s="135"/>
      <c r="D124" s="135" t="s">
        <v>137</v>
      </c>
      <c r="E124" s="136"/>
      <c r="F124" s="135"/>
      <c r="G124" s="137"/>
      <c r="H124" s="128"/>
      <c r="I124" s="136"/>
      <c r="J124" s="159" t="s">
        <v>35</v>
      </c>
      <c r="K124" s="161" t="n">
        <f aca="false">SUM(M124:Z124)</f>
        <v>2</v>
      </c>
      <c r="L124" s="136"/>
      <c r="M124" s="140" t="s">
        <v>32</v>
      </c>
      <c r="N124" s="141"/>
      <c r="O124" s="135"/>
      <c r="P124" s="140" t="s">
        <v>32</v>
      </c>
      <c r="Q124" s="141"/>
      <c r="R124" s="135"/>
      <c r="S124" s="140" t="s">
        <v>32</v>
      </c>
      <c r="T124" s="141"/>
      <c r="U124" s="135"/>
      <c r="V124" s="140" t="s">
        <v>32</v>
      </c>
      <c r="W124" s="141" t="n">
        <v>2</v>
      </c>
      <c r="X124" s="135"/>
      <c r="Y124" s="140" t="s">
        <v>32</v>
      </c>
      <c r="Z124" s="141"/>
      <c r="AA124" s="133"/>
      <c r="AB124" s="133"/>
      <c r="AC124" s="133"/>
      <c r="AD124" s="133"/>
      <c r="AE124" s="133"/>
      <c r="AF124" s="133"/>
      <c r="AG124" s="133"/>
      <c r="AH124" s="133"/>
      <c r="AI124" s="133"/>
      <c r="AJ124" s="133"/>
      <c r="AK124" s="133"/>
      <c r="AL124" s="133"/>
      <c r="AM124" s="133"/>
      <c r="AN124" s="133"/>
      <c r="AO124" s="133"/>
      <c r="AP124" s="133"/>
      <c r="AQ124" s="133"/>
      <c r="AR124" s="133"/>
      <c r="AS124" s="133"/>
      <c r="AT124" s="133"/>
      <c r="AU124" s="133"/>
      <c r="AV124" s="133"/>
      <c r="AW124" s="133"/>
      <c r="AX124" s="133"/>
      <c r="AY124" s="133"/>
      <c r="AZ124" s="133"/>
      <c r="BA124" s="133"/>
      <c r="BB124" s="133"/>
      <c r="BC124" s="133"/>
      <c r="BD124" s="133"/>
      <c r="BE124" s="133"/>
      <c r="BF124" s="133"/>
      <c r="BG124" s="133"/>
      <c r="BH124" s="133"/>
      <c r="BI124" s="133"/>
      <c r="BJ124" s="133"/>
      <c r="BK124" s="133"/>
      <c r="BL124" s="133"/>
    </row>
    <row r="125" customFormat="false" ht="12.8" hidden="false" customHeight="false" outlineLevel="1" collapsed="false">
      <c r="A125" s="125"/>
      <c r="B125" s="126" t="n">
        <v>184</v>
      </c>
      <c r="C125" s="70" t="s">
        <v>138</v>
      </c>
      <c r="D125" s="142"/>
      <c r="E125" s="76"/>
      <c r="F125" s="3"/>
      <c r="G125" s="127"/>
      <c r="H125" s="128"/>
      <c r="I125" s="76"/>
      <c r="J125" s="0"/>
      <c r="K125" s="161"/>
      <c r="L125" s="76"/>
      <c r="M125" s="131"/>
      <c r="N125" s="132"/>
      <c r="O125" s="3"/>
      <c r="P125" s="131"/>
      <c r="Q125" s="132"/>
      <c r="R125" s="3"/>
      <c r="S125" s="131"/>
      <c r="T125" s="132"/>
      <c r="U125" s="3"/>
      <c r="V125" s="131"/>
      <c r="W125" s="132"/>
      <c r="X125" s="3"/>
      <c r="Y125" s="131"/>
      <c r="Z125" s="132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  <c r="BI125" s="125"/>
      <c r="BJ125" s="125"/>
      <c r="BK125" s="125"/>
      <c r="BL125" s="125"/>
    </row>
    <row r="126" customFormat="false" ht="12.8" hidden="false" customHeight="false" outlineLevel="2" collapsed="false">
      <c r="A126" s="133"/>
      <c r="B126" s="146"/>
      <c r="C126" s="135"/>
      <c r="D126" s="135" t="s">
        <v>139</v>
      </c>
      <c r="E126" s="136"/>
      <c r="F126" s="135"/>
      <c r="G126" s="137"/>
      <c r="H126" s="128"/>
      <c r="I126" s="136"/>
      <c r="J126" s="159" t="s">
        <v>35</v>
      </c>
      <c r="K126" s="161" t="n">
        <f aca="false">SUM(M126:Z126)</f>
        <v>0</v>
      </c>
      <c r="L126" s="136"/>
      <c r="M126" s="140" t="s">
        <v>32</v>
      </c>
      <c r="N126" s="141"/>
      <c r="O126" s="135"/>
      <c r="P126" s="140" t="s">
        <v>32</v>
      </c>
      <c r="Q126" s="141"/>
      <c r="R126" s="135"/>
      <c r="S126" s="140" t="s">
        <v>32</v>
      </c>
      <c r="T126" s="141"/>
      <c r="U126" s="135"/>
      <c r="V126" s="140" t="s">
        <v>32</v>
      </c>
      <c r="W126" s="141"/>
      <c r="X126" s="135"/>
      <c r="Y126" s="140" t="s">
        <v>32</v>
      </c>
      <c r="Z126" s="141"/>
      <c r="AA126" s="133"/>
      <c r="AB126" s="133"/>
      <c r="AC126" s="133"/>
      <c r="AD126" s="133"/>
      <c r="AE126" s="133"/>
      <c r="AF126" s="133"/>
      <c r="AG126" s="133"/>
      <c r="AH126" s="133"/>
      <c r="AI126" s="133"/>
      <c r="AJ126" s="133"/>
      <c r="AK126" s="133"/>
      <c r="AL126" s="133"/>
      <c r="AM126" s="133"/>
      <c r="AN126" s="133"/>
      <c r="AO126" s="133"/>
      <c r="AP126" s="133"/>
      <c r="AQ126" s="133"/>
      <c r="AR126" s="133"/>
      <c r="AS126" s="133"/>
      <c r="AT126" s="133"/>
      <c r="AU126" s="133"/>
      <c r="AV126" s="133"/>
      <c r="AW126" s="133"/>
      <c r="AX126" s="133"/>
      <c r="AY126" s="133"/>
      <c r="AZ126" s="133"/>
      <c r="BA126" s="133"/>
      <c r="BB126" s="133"/>
      <c r="BC126" s="133"/>
      <c r="BD126" s="133"/>
      <c r="BE126" s="133"/>
      <c r="BF126" s="133"/>
      <c r="BG126" s="133"/>
      <c r="BH126" s="133"/>
      <c r="BI126" s="133"/>
      <c r="BJ126" s="133"/>
      <c r="BK126" s="133"/>
      <c r="BL126" s="133"/>
    </row>
    <row r="127" customFormat="false" ht="12.8" hidden="false" customHeight="false" outlineLevel="1" collapsed="false">
      <c r="A127" s="125"/>
      <c r="B127" s="126" t="n">
        <v>185</v>
      </c>
      <c r="C127" s="70" t="s">
        <v>140</v>
      </c>
      <c r="D127" s="142"/>
      <c r="E127" s="76"/>
      <c r="F127" s="3"/>
      <c r="G127" s="127"/>
      <c r="H127" s="128"/>
      <c r="I127" s="76"/>
      <c r="J127" s="0"/>
      <c r="K127" s="161"/>
      <c r="L127" s="76"/>
      <c r="M127" s="131"/>
      <c r="N127" s="132"/>
      <c r="O127" s="3"/>
      <c r="P127" s="131"/>
      <c r="Q127" s="132"/>
      <c r="R127" s="3"/>
      <c r="S127" s="131"/>
      <c r="T127" s="132"/>
      <c r="U127" s="3"/>
      <c r="V127" s="131"/>
      <c r="W127" s="132"/>
      <c r="X127" s="3"/>
      <c r="Y127" s="131"/>
      <c r="Z127" s="132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5"/>
      <c r="BG127" s="125"/>
      <c r="BH127" s="125"/>
      <c r="BI127" s="125"/>
      <c r="BJ127" s="125"/>
      <c r="BK127" s="125"/>
      <c r="BL127" s="125"/>
    </row>
    <row r="128" customFormat="false" ht="12.8" hidden="false" customHeight="false" outlineLevel="2" collapsed="false">
      <c r="A128" s="133"/>
      <c r="B128" s="146"/>
      <c r="C128" s="135"/>
      <c r="D128" s="135" t="s">
        <v>141</v>
      </c>
      <c r="E128" s="169"/>
      <c r="F128" s="135"/>
      <c r="G128" s="137"/>
      <c r="H128" s="128"/>
      <c r="I128" s="136"/>
      <c r="J128" s="159" t="s">
        <v>35</v>
      </c>
      <c r="K128" s="161" t="n">
        <f aca="false">SUM(M128:Z128)</f>
        <v>0</v>
      </c>
      <c r="L128" s="136"/>
      <c r="M128" s="140" t="s">
        <v>32</v>
      </c>
      <c r="N128" s="141"/>
      <c r="O128" s="135"/>
      <c r="P128" s="140" t="s">
        <v>32</v>
      </c>
      <c r="Q128" s="141"/>
      <c r="R128" s="135"/>
      <c r="S128" s="140" t="s">
        <v>32</v>
      </c>
      <c r="T128" s="141"/>
      <c r="U128" s="135"/>
      <c r="V128" s="140" t="s">
        <v>32</v>
      </c>
      <c r="W128" s="141"/>
      <c r="X128" s="135"/>
      <c r="Y128" s="140" t="s">
        <v>32</v>
      </c>
      <c r="Z128" s="141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  <c r="AK128" s="133"/>
      <c r="AL128" s="133"/>
      <c r="AM128" s="133"/>
      <c r="AN128" s="133"/>
      <c r="AO128" s="133"/>
      <c r="AP128" s="133"/>
      <c r="AQ128" s="133"/>
      <c r="AR128" s="133"/>
      <c r="AS128" s="133"/>
      <c r="AT128" s="133"/>
      <c r="AU128" s="133"/>
      <c r="AV128" s="133"/>
      <c r="AW128" s="133"/>
      <c r="AX128" s="133"/>
      <c r="AY128" s="133"/>
      <c r="AZ128" s="133"/>
      <c r="BA128" s="133"/>
      <c r="BB128" s="133"/>
      <c r="BC128" s="133"/>
      <c r="BD128" s="133"/>
      <c r="BE128" s="133"/>
      <c r="BF128" s="133"/>
      <c r="BG128" s="133"/>
      <c r="BH128" s="133"/>
      <c r="BI128" s="133"/>
      <c r="BJ128" s="133"/>
      <c r="BK128" s="133"/>
      <c r="BL128" s="133"/>
    </row>
    <row r="129" customFormat="false" ht="12.8" hidden="false" customHeight="false" outlineLevel="1" collapsed="false">
      <c r="A129" s="125"/>
      <c r="B129" s="126" t="n">
        <v>186</v>
      </c>
      <c r="C129" s="70" t="s">
        <v>142</v>
      </c>
      <c r="D129" s="142"/>
      <c r="E129" s="76"/>
      <c r="F129" s="3"/>
      <c r="G129" s="127"/>
      <c r="H129" s="128"/>
      <c r="I129" s="76"/>
      <c r="J129" s="0"/>
      <c r="K129" s="161"/>
      <c r="L129" s="76"/>
      <c r="M129" s="131"/>
      <c r="N129" s="132"/>
      <c r="O129" s="3"/>
      <c r="P129" s="131"/>
      <c r="Q129" s="132"/>
      <c r="R129" s="3"/>
      <c r="S129" s="131"/>
      <c r="T129" s="132"/>
      <c r="U129" s="3"/>
      <c r="V129" s="131"/>
      <c r="W129" s="132"/>
      <c r="X129" s="3"/>
      <c r="Y129" s="131"/>
      <c r="Z129" s="132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/>
      <c r="BG129" s="125"/>
      <c r="BH129" s="125"/>
      <c r="BI129" s="125"/>
      <c r="BJ129" s="125"/>
      <c r="BK129" s="125"/>
      <c r="BL129" s="125"/>
    </row>
    <row r="130" customFormat="false" ht="12.8" hidden="false" customHeight="false" outlineLevel="2" collapsed="false">
      <c r="A130" s="133"/>
      <c r="B130" s="147"/>
      <c r="C130" s="148"/>
      <c r="D130" s="148" t="s">
        <v>143</v>
      </c>
      <c r="E130" s="149"/>
      <c r="F130" s="135"/>
      <c r="G130" s="150" t="s">
        <v>35</v>
      </c>
      <c r="H130" s="151" t="n">
        <f aca="false">SUM(K130:Y130)</f>
        <v>0</v>
      </c>
      <c r="I130" s="136"/>
      <c r="J130" s="162" t="s">
        <v>35</v>
      </c>
      <c r="K130" s="165" t="n">
        <f aca="false">SUM(M130:Z130)</f>
        <v>0</v>
      </c>
      <c r="L130" s="136"/>
      <c r="M130" s="154" t="s">
        <v>32</v>
      </c>
      <c r="N130" s="158"/>
      <c r="O130" s="135"/>
      <c r="P130" s="154" t="s">
        <v>32</v>
      </c>
      <c r="Q130" s="158"/>
      <c r="R130" s="135"/>
      <c r="S130" s="154" t="s">
        <v>32</v>
      </c>
      <c r="T130" s="158"/>
      <c r="U130" s="135"/>
      <c r="V130" s="154" t="s">
        <v>32</v>
      </c>
      <c r="W130" s="158"/>
      <c r="X130" s="135"/>
      <c r="Y130" s="154" t="s">
        <v>32</v>
      </c>
      <c r="Z130" s="158"/>
      <c r="AA130" s="133"/>
      <c r="AB130" s="133"/>
      <c r="AC130" s="133"/>
      <c r="AD130" s="133"/>
      <c r="AE130" s="133"/>
      <c r="AF130" s="133"/>
      <c r="AG130" s="133"/>
      <c r="AH130" s="133"/>
      <c r="AI130" s="133"/>
      <c r="AJ130" s="133"/>
      <c r="AK130" s="133"/>
      <c r="AL130" s="133"/>
      <c r="AM130" s="133"/>
      <c r="AN130" s="133"/>
      <c r="AO130" s="133"/>
      <c r="AP130" s="133"/>
      <c r="AQ130" s="133"/>
      <c r="AR130" s="133"/>
      <c r="AS130" s="133"/>
      <c r="AT130" s="133"/>
      <c r="AU130" s="133"/>
      <c r="AV130" s="133"/>
      <c r="AW130" s="133"/>
      <c r="AX130" s="133"/>
      <c r="AY130" s="133"/>
      <c r="AZ130" s="133"/>
      <c r="BA130" s="133"/>
      <c r="BB130" s="133"/>
      <c r="BC130" s="133"/>
      <c r="BD130" s="133"/>
      <c r="BE130" s="133"/>
      <c r="BF130" s="133"/>
      <c r="BG130" s="133"/>
      <c r="BH130" s="133"/>
      <c r="BI130" s="133"/>
      <c r="BJ130" s="133"/>
      <c r="BK130" s="133"/>
      <c r="BL130" s="133"/>
    </row>
    <row r="131" customFormat="false" ht="6" hidden="false" customHeight="true" outlineLevel="0" collapsed="false">
      <c r="A131" s="170"/>
      <c r="B131" s="171"/>
      <c r="C131" s="172"/>
      <c r="D131" s="107"/>
      <c r="E131" s="107"/>
      <c r="F131" s="3"/>
      <c r="G131" s="173"/>
      <c r="H131" s="173"/>
      <c r="J131" s="107"/>
      <c r="K131" s="107"/>
      <c r="L131" s="3"/>
      <c r="M131" s="174"/>
      <c r="N131" s="175"/>
      <c r="O131" s="170"/>
      <c r="P131" s="174"/>
      <c r="Q131" s="175"/>
      <c r="R131" s="170"/>
      <c r="S131" s="174"/>
      <c r="T131" s="175"/>
      <c r="U131" s="170"/>
      <c r="V131" s="174"/>
      <c r="W131" s="175"/>
      <c r="X131" s="170"/>
      <c r="Y131" s="174"/>
      <c r="Z131" s="175"/>
      <c r="AA131" s="170"/>
      <c r="AB131" s="170"/>
      <c r="AC131" s="170"/>
      <c r="AD131" s="170"/>
      <c r="AE131" s="170"/>
      <c r="AF131" s="170"/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70"/>
      <c r="AQ131" s="170"/>
      <c r="AR131" s="170"/>
      <c r="AS131" s="170"/>
      <c r="AT131" s="170"/>
      <c r="AU131" s="170"/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  <c r="BI131" s="170"/>
      <c r="BJ131" s="170"/>
      <c r="BK131" s="170"/>
      <c r="BL131" s="170"/>
    </row>
    <row r="132" customFormat="false" ht="24" hidden="false" customHeight="true" outlineLevel="0" collapsed="false">
      <c r="A132" s="65"/>
      <c r="B132" s="176" t="s">
        <v>144</v>
      </c>
      <c r="C132" s="177" t="str">
        <f aca="false">C13</f>
        <v>MISSION DE BASE</v>
      </c>
      <c r="D132" s="177"/>
      <c r="E132" s="178"/>
      <c r="F132" s="39"/>
      <c r="G132" s="179" t="n">
        <f aca="false">SUM(G15:G131)</f>
        <v>10</v>
      </c>
      <c r="H132" s="110" t="s">
        <v>145</v>
      </c>
      <c r="I132" s="39"/>
      <c r="J132" s="180" t="n">
        <f aca="false">SUM(J15:J131)</f>
        <v>130</v>
      </c>
      <c r="K132" s="112" t="s">
        <v>15</v>
      </c>
      <c r="L132" s="39"/>
      <c r="M132" s="180" t="n">
        <f aca="false">SUM(M15:M131)</f>
        <v>0</v>
      </c>
      <c r="N132" s="112" t="s">
        <v>15</v>
      </c>
      <c r="O132" s="65"/>
      <c r="P132" s="180" t="n">
        <f aca="false">SUM(P15:P131)</f>
        <v>0</v>
      </c>
      <c r="Q132" s="112" t="s">
        <v>15</v>
      </c>
      <c r="R132" s="65"/>
      <c r="S132" s="180" t="n">
        <f aca="false">SUM(S15:S131)</f>
        <v>0</v>
      </c>
      <c r="T132" s="112" t="s">
        <v>15</v>
      </c>
      <c r="U132" s="65"/>
      <c r="V132" s="180" t="n">
        <f aca="false">SUM(V15:V131)</f>
        <v>130</v>
      </c>
      <c r="W132" s="112" t="s">
        <v>15</v>
      </c>
      <c r="X132" s="65"/>
      <c r="Y132" s="180" t="n">
        <f aca="false">SUM(Y15:Y131)</f>
        <v>0</v>
      </c>
      <c r="Z132" s="112" t="s">
        <v>15</v>
      </c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</row>
    <row r="133" customFormat="false" ht="12.8" hidden="false" customHeight="false" outlineLevel="0" collapsed="false">
      <c r="A133" s="114"/>
      <c r="B133" s="181"/>
      <c r="C133" s="182"/>
      <c r="D133" s="183"/>
      <c r="E133" s="184"/>
      <c r="F133" s="118"/>
      <c r="G133" s="185" t="s">
        <v>146</v>
      </c>
      <c r="H133" s="186" t="n">
        <f aca="false">SUM(H15:H131)</f>
        <v>1</v>
      </c>
      <c r="I133" s="118"/>
      <c r="J133" s="187" t="s">
        <v>146</v>
      </c>
      <c r="K133" s="188" t="n">
        <f aca="false">K118+K104+K98+K88+K66+K44+K26+K16</f>
        <v>1</v>
      </c>
      <c r="L133" s="118"/>
      <c r="M133" s="187" t="s">
        <v>32</v>
      </c>
      <c r="N133" s="189" t="n">
        <f aca="false">SUM(N15:N132)</f>
        <v>0</v>
      </c>
      <c r="O133" s="114"/>
      <c r="P133" s="187" t="s">
        <v>32</v>
      </c>
      <c r="Q133" s="189" t="n">
        <f aca="false">SUM(Q15:Q132)</f>
        <v>0</v>
      </c>
      <c r="R133" s="114"/>
      <c r="S133" s="187" t="s">
        <v>32</v>
      </c>
      <c r="T133" s="189" t="n">
        <f aca="false">SUM(T15:T132)</f>
        <v>0</v>
      </c>
      <c r="U133" s="114"/>
      <c r="V133" s="187" t="s">
        <v>32</v>
      </c>
      <c r="W133" s="189" t="n">
        <f aca="false">SUM(W15:W132)</f>
        <v>4</v>
      </c>
      <c r="X133" s="114"/>
      <c r="Y133" s="187" t="s">
        <v>32</v>
      </c>
      <c r="Z133" s="189" t="n">
        <f aca="false">SUM(Z15:Z132)</f>
        <v>0</v>
      </c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14"/>
      <c r="BE133" s="114"/>
      <c r="BF133" s="114"/>
      <c r="BG133" s="114"/>
      <c r="BH133" s="114"/>
      <c r="BI133" s="114"/>
      <c r="BJ133" s="114"/>
      <c r="BK133" s="114"/>
      <c r="BL133" s="114"/>
    </row>
    <row r="134" customFormat="false" ht="23" hidden="false" customHeight="true" outlineLevel="0" collapsed="false">
      <c r="A134" s="190"/>
      <c r="B134" s="191"/>
      <c r="C134" s="192"/>
      <c r="D134" s="142"/>
      <c r="E134" s="142"/>
      <c r="F134" s="3"/>
      <c r="G134" s="193"/>
      <c r="H134" s="194"/>
      <c r="J134" s="195"/>
      <c r="K134" s="3"/>
      <c r="L134" s="3"/>
      <c r="M134" s="144"/>
      <c r="N134" s="3"/>
      <c r="O134" s="190"/>
      <c r="P134" s="144"/>
      <c r="Q134" s="3"/>
      <c r="R134" s="190"/>
      <c r="S134" s="144"/>
      <c r="T134" s="3"/>
      <c r="U134" s="190"/>
      <c r="V134" s="144"/>
      <c r="W134" s="3"/>
      <c r="X134" s="190"/>
      <c r="Y134" s="144"/>
      <c r="Z134" s="3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</row>
    <row r="135" customFormat="false" ht="25" hidden="false" customHeight="true" outlineLevel="0" collapsed="false">
      <c r="A135" s="57"/>
      <c r="B135" s="94" t="s">
        <v>147</v>
      </c>
      <c r="C135" s="95" t="s">
        <v>148</v>
      </c>
      <c r="D135" s="96"/>
      <c r="E135" s="97"/>
      <c r="F135" s="39"/>
      <c r="G135" s="98" t="s">
        <v>27</v>
      </c>
      <c r="H135" s="99"/>
      <c r="I135" s="39"/>
      <c r="J135" s="100" t="s">
        <v>27</v>
      </c>
      <c r="K135" s="101"/>
      <c r="L135" s="39"/>
      <c r="M135" s="102" t="str">
        <f aca="false">M9</f>
        <v>INTERVENANT A</v>
      </c>
      <c r="N135" s="102"/>
      <c r="O135" s="103"/>
      <c r="P135" s="102" t="str">
        <f aca="false">P9</f>
        <v>INTERVENANT B</v>
      </c>
      <c r="Q135" s="102"/>
      <c r="R135" s="103"/>
      <c r="S135" s="102" t="str">
        <f aca="false">S9</f>
        <v>INTERVENANT C</v>
      </c>
      <c r="T135" s="102"/>
      <c r="U135" s="103"/>
      <c r="V135" s="102" t="str">
        <f aca="false">V9</f>
        <v>INTERVENANT D</v>
      </c>
      <c r="W135" s="102"/>
      <c r="X135" s="103"/>
      <c r="Y135" s="102" t="str">
        <f aca="false">Y9</f>
        <v>INTERVENANT E</v>
      </c>
      <c r="Z135" s="102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</row>
    <row r="136" customFormat="false" ht="8" hidden="false" customHeight="true" outlineLevel="0" collapsed="false">
      <c r="A136" s="27"/>
      <c r="B136" s="28"/>
      <c r="C136" s="29"/>
      <c r="D136" s="27"/>
      <c r="E136" s="30"/>
      <c r="F136" s="31"/>
      <c r="G136" s="32"/>
      <c r="H136" s="33"/>
      <c r="I136" s="31"/>
      <c r="J136" s="34"/>
      <c r="K136" s="31"/>
      <c r="L136" s="31"/>
      <c r="M136" s="34"/>
      <c r="N136" s="31"/>
      <c r="O136" s="27"/>
      <c r="P136" s="34"/>
      <c r="Q136" s="31"/>
      <c r="R136" s="27"/>
      <c r="S136" s="34"/>
      <c r="T136" s="31"/>
      <c r="U136" s="27"/>
      <c r="V136" s="34"/>
      <c r="W136" s="31"/>
      <c r="X136" s="27"/>
      <c r="Y136" s="34"/>
      <c r="Z136" s="31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</row>
    <row r="137" customFormat="false" ht="19" hidden="false" customHeight="true" outlineLevel="0" collapsed="false">
      <c r="A137" s="104"/>
      <c r="B137" s="105" t="s">
        <v>149</v>
      </c>
      <c r="C137" s="106" t="s">
        <v>150</v>
      </c>
      <c r="D137" s="107"/>
      <c r="E137" s="108"/>
      <c r="F137" s="22"/>
      <c r="G137" s="109" t="n">
        <f aca="false">TRX*H138</f>
        <v>20</v>
      </c>
      <c r="H137" s="110" t="s">
        <v>15</v>
      </c>
      <c r="I137" s="22"/>
      <c r="J137" s="111" t="n">
        <f aca="false">SUM(M137:Z137)</f>
        <v>0</v>
      </c>
      <c r="K137" s="112" t="s">
        <v>15</v>
      </c>
      <c r="L137" s="22"/>
      <c r="M137" s="113" t="n">
        <f aca="false">N$11*N138</f>
        <v>0</v>
      </c>
      <c r="N137" s="112" t="s">
        <v>15</v>
      </c>
      <c r="O137" s="104"/>
      <c r="P137" s="113" t="n">
        <f aca="false">Q$11*Q138</f>
        <v>0</v>
      </c>
      <c r="Q137" s="112" t="s">
        <v>15</v>
      </c>
      <c r="R137" s="104"/>
      <c r="S137" s="113" t="n">
        <f aca="false">T$11*T138</f>
        <v>0</v>
      </c>
      <c r="T137" s="112" t="s">
        <v>15</v>
      </c>
      <c r="U137" s="104"/>
      <c r="V137" s="113" t="n">
        <f aca="false">W$11*W138</f>
        <v>0</v>
      </c>
      <c r="W137" s="112" t="s">
        <v>15</v>
      </c>
      <c r="X137" s="104"/>
      <c r="Y137" s="113" t="n">
        <f aca="false">Z$11*Z138</f>
        <v>0</v>
      </c>
      <c r="Z137" s="112" t="s">
        <v>15</v>
      </c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104"/>
      <c r="AQ137" s="104"/>
      <c r="AR137" s="104"/>
      <c r="AS137" s="104"/>
      <c r="AT137" s="104"/>
      <c r="AU137" s="104"/>
      <c r="AV137" s="104"/>
      <c r="AW137" s="104"/>
      <c r="AX137" s="104"/>
      <c r="AY137" s="104"/>
      <c r="AZ137" s="104"/>
      <c r="BA137" s="104"/>
      <c r="BB137" s="104"/>
      <c r="BC137" s="104"/>
      <c r="BD137" s="104"/>
      <c r="BE137" s="104"/>
      <c r="BF137" s="104"/>
      <c r="BG137" s="104"/>
      <c r="BH137" s="104"/>
      <c r="BI137" s="104"/>
      <c r="BJ137" s="104"/>
      <c r="BK137" s="104"/>
      <c r="BL137" s="104"/>
    </row>
    <row r="138" customFormat="false" ht="12.8" hidden="false" customHeight="false" outlineLevel="0" collapsed="false">
      <c r="A138" s="114"/>
      <c r="B138" s="115" t="s">
        <v>151</v>
      </c>
      <c r="C138" s="116"/>
      <c r="D138" s="2"/>
      <c r="E138" s="117"/>
      <c r="F138" s="118"/>
      <c r="G138" s="119" t="s">
        <v>152</v>
      </c>
      <c r="H138" s="120" t="n">
        <v>0.02</v>
      </c>
      <c r="I138" s="118"/>
      <c r="J138" s="121" t="s">
        <v>153</v>
      </c>
      <c r="K138" s="122" t="n">
        <f aca="false">J137/J$132</f>
        <v>0</v>
      </c>
      <c r="L138" s="118"/>
      <c r="M138" s="123" t="s">
        <v>32</v>
      </c>
      <c r="N138" s="124" t="n">
        <f aca="false">SUM(N139:N147)</f>
        <v>0</v>
      </c>
      <c r="O138" s="114"/>
      <c r="P138" s="123" t="s">
        <v>32</v>
      </c>
      <c r="Q138" s="124" t="n">
        <f aca="false">SUM(Q139:Q147)</f>
        <v>0</v>
      </c>
      <c r="R138" s="114"/>
      <c r="S138" s="123" t="s">
        <v>32</v>
      </c>
      <c r="T138" s="124" t="n">
        <f aca="false">SUM(T139:T147)</f>
        <v>0</v>
      </c>
      <c r="U138" s="114"/>
      <c r="V138" s="123" t="s">
        <v>32</v>
      </c>
      <c r="W138" s="124" t="n">
        <f aca="false">SUM(W139:W147)</f>
        <v>0</v>
      </c>
      <c r="X138" s="114"/>
      <c r="Y138" s="123" t="s">
        <v>32</v>
      </c>
      <c r="Z138" s="124" t="n">
        <f aca="false">SUM(Z139:Z147)</f>
        <v>0</v>
      </c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/>
      <c r="BG138" s="114"/>
      <c r="BH138" s="114"/>
      <c r="BI138" s="114"/>
      <c r="BJ138" s="114"/>
      <c r="BK138" s="114"/>
      <c r="BL138" s="114"/>
    </row>
    <row r="139" customFormat="false" ht="12.8" hidden="false" customHeight="false" outlineLevel="1" collapsed="false">
      <c r="A139" s="125"/>
      <c r="B139" s="126" t="n">
        <v>211</v>
      </c>
      <c r="C139" s="70" t="s">
        <v>154</v>
      </c>
      <c r="D139" s="142"/>
      <c r="E139" s="76"/>
      <c r="F139" s="76"/>
      <c r="G139" s="119"/>
      <c r="H139" s="128"/>
      <c r="I139" s="76"/>
      <c r="J139" s="0"/>
      <c r="K139" s="161"/>
      <c r="L139" s="76"/>
      <c r="M139" s="196"/>
      <c r="N139" s="132"/>
      <c r="O139" s="3"/>
      <c r="P139" s="196"/>
      <c r="Q139" s="132"/>
      <c r="R139" s="3"/>
      <c r="S139" s="196"/>
      <c r="T139" s="132"/>
      <c r="U139" s="3"/>
      <c r="V139" s="196"/>
      <c r="W139" s="132"/>
      <c r="X139" s="3"/>
      <c r="Y139" s="196"/>
      <c r="Z139" s="132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  <c r="BI139" s="125"/>
      <c r="BJ139" s="125"/>
      <c r="BK139" s="125"/>
      <c r="BL139" s="125"/>
    </row>
    <row r="140" customFormat="false" ht="11" hidden="false" customHeight="true" outlineLevel="2" collapsed="false">
      <c r="A140" s="133"/>
      <c r="B140" s="134"/>
      <c r="C140" s="135"/>
      <c r="D140" s="135" t="s">
        <v>155</v>
      </c>
      <c r="E140" s="136"/>
      <c r="F140" s="136"/>
      <c r="G140" s="197" t="s">
        <v>35</v>
      </c>
      <c r="H140" s="128" t="n">
        <f aca="false">SUM(K140:Y140)</f>
        <v>0</v>
      </c>
      <c r="I140" s="136"/>
      <c r="J140" s="159" t="s">
        <v>35</v>
      </c>
      <c r="K140" s="161" t="n">
        <f aca="false">SUM(M140:Z140)</f>
        <v>0</v>
      </c>
      <c r="L140" s="136"/>
      <c r="M140" s="198" t="s">
        <v>32</v>
      </c>
      <c r="N140" s="141"/>
      <c r="O140" s="135"/>
      <c r="P140" s="198" t="s">
        <v>32</v>
      </c>
      <c r="Q140" s="141"/>
      <c r="R140" s="135"/>
      <c r="S140" s="198" t="s">
        <v>32</v>
      </c>
      <c r="T140" s="141"/>
      <c r="U140" s="135"/>
      <c r="V140" s="198" t="s">
        <v>32</v>
      </c>
      <c r="W140" s="141"/>
      <c r="X140" s="135"/>
      <c r="Y140" s="198" t="s">
        <v>32</v>
      </c>
      <c r="Z140" s="141"/>
      <c r="AA140" s="133"/>
      <c r="AB140" s="133"/>
      <c r="AC140" s="133"/>
      <c r="AD140" s="133"/>
      <c r="AE140" s="133"/>
      <c r="AF140" s="133"/>
      <c r="AG140" s="133"/>
      <c r="AH140" s="133"/>
      <c r="AI140" s="133"/>
      <c r="AJ140" s="133"/>
      <c r="AK140" s="133"/>
      <c r="AL140" s="133"/>
      <c r="AM140" s="133"/>
      <c r="AN140" s="133"/>
      <c r="AO140" s="133"/>
      <c r="AP140" s="133"/>
      <c r="AQ140" s="133"/>
      <c r="AR140" s="133"/>
      <c r="AS140" s="133"/>
      <c r="AT140" s="133"/>
      <c r="AU140" s="133"/>
      <c r="AV140" s="133"/>
      <c r="AW140" s="133"/>
      <c r="AX140" s="133"/>
      <c r="AY140" s="133"/>
      <c r="AZ140" s="133"/>
      <c r="BA140" s="133"/>
      <c r="BB140" s="133"/>
      <c r="BC140" s="133"/>
      <c r="BD140" s="133"/>
      <c r="BE140" s="133"/>
      <c r="BF140" s="133"/>
      <c r="BG140" s="133"/>
      <c r="BH140" s="133"/>
      <c r="BI140" s="133"/>
      <c r="BJ140" s="133"/>
      <c r="BK140" s="133"/>
      <c r="BL140" s="133"/>
    </row>
    <row r="141" customFormat="false" ht="12.8" hidden="false" customHeight="false" outlineLevel="1" collapsed="false">
      <c r="A141" s="125"/>
      <c r="B141" s="126" t="n">
        <v>212</v>
      </c>
      <c r="C141" s="70" t="s">
        <v>156</v>
      </c>
      <c r="D141" s="70"/>
      <c r="E141" s="76"/>
      <c r="F141" s="76"/>
      <c r="G141" s="119"/>
      <c r="H141" s="128"/>
      <c r="I141" s="76"/>
      <c r="J141" s="30"/>
      <c r="K141" s="161"/>
      <c r="L141" s="76"/>
      <c r="M141" s="196"/>
      <c r="N141" s="132"/>
      <c r="O141" s="3"/>
      <c r="P141" s="196"/>
      <c r="Q141" s="132"/>
      <c r="R141" s="3"/>
      <c r="S141" s="196"/>
      <c r="T141" s="132"/>
      <c r="U141" s="3"/>
      <c r="V141" s="196"/>
      <c r="W141" s="132"/>
      <c r="X141" s="3"/>
      <c r="Y141" s="196"/>
      <c r="Z141" s="132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/>
      <c r="BI141" s="125"/>
      <c r="BJ141" s="125"/>
      <c r="BK141" s="125"/>
      <c r="BL141" s="125"/>
    </row>
    <row r="142" customFormat="false" ht="11" hidden="false" customHeight="true" outlineLevel="2" collapsed="false">
      <c r="A142" s="133"/>
      <c r="B142" s="134"/>
      <c r="C142" s="135"/>
      <c r="D142" s="135" t="s">
        <v>157</v>
      </c>
      <c r="E142" s="136"/>
      <c r="F142" s="136"/>
      <c r="G142" s="197" t="s">
        <v>35</v>
      </c>
      <c r="H142" s="128" t="n">
        <f aca="false">SUM(K142:Y142)</f>
        <v>0</v>
      </c>
      <c r="I142" s="136"/>
      <c r="J142" s="159" t="s">
        <v>35</v>
      </c>
      <c r="K142" s="161" t="n">
        <f aca="false">SUM(M142:Z142)</f>
        <v>0</v>
      </c>
      <c r="L142" s="136"/>
      <c r="M142" s="198" t="s">
        <v>32</v>
      </c>
      <c r="N142" s="141"/>
      <c r="O142" s="135"/>
      <c r="P142" s="198" t="s">
        <v>32</v>
      </c>
      <c r="Q142" s="141"/>
      <c r="R142" s="135"/>
      <c r="S142" s="198" t="s">
        <v>32</v>
      </c>
      <c r="T142" s="141"/>
      <c r="U142" s="135"/>
      <c r="V142" s="198" t="s">
        <v>32</v>
      </c>
      <c r="W142" s="141"/>
      <c r="X142" s="135"/>
      <c r="Y142" s="198" t="s">
        <v>32</v>
      </c>
      <c r="Z142" s="141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  <c r="AK142" s="133"/>
      <c r="AL142" s="133"/>
      <c r="AM142" s="133"/>
      <c r="AN142" s="133"/>
      <c r="AO142" s="133"/>
      <c r="AP142" s="133"/>
      <c r="AQ142" s="133"/>
      <c r="AR142" s="133"/>
      <c r="AS142" s="133"/>
      <c r="AT142" s="133"/>
      <c r="AU142" s="133"/>
      <c r="AV142" s="133"/>
      <c r="AW142" s="133"/>
      <c r="AX142" s="133"/>
      <c r="AY142" s="133"/>
      <c r="AZ142" s="133"/>
      <c r="BA142" s="133"/>
      <c r="BB142" s="133"/>
      <c r="BC142" s="133"/>
      <c r="BD142" s="133"/>
      <c r="BE142" s="133"/>
      <c r="BF142" s="133"/>
      <c r="BG142" s="133"/>
      <c r="BH142" s="133"/>
      <c r="BI142" s="133"/>
      <c r="BJ142" s="133"/>
      <c r="BK142" s="133"/>
      <c r="BL142" s="133"/>
    </row>
    <row r="143" customFormat="false" ht="12.8" hidden="false" customHeight="false" outlineLevel="1" collapsed="false">
      <c r="A143" s="125"/>
      <c r="B143" s="126" t="n">
        <v>213</v>
      </c>
      <c r="C143" s="70" t="s">
        <v>158</v>
      </c>
      <c r="D143" s="70"/>
      <c r="E143" s="76"/>
      <c r="F143" s="76"/>
      <c r="G143" s="119"/>
      <c r="H143" s="128"/>
      <c r="I143" s="76"/>
      <c r="J143" s="30"/>
      <c r="K143" s="161"/>
      <c r="L143" s="76"/>
      <c r="M143" s="196"/>
      <c r="N143" s="132"/>
      <c r="O143" s="3"/>
      <c r="P143" s="196"/>
      <c r="Q143" s="132"/>
      <c r="R143" s="3"/>
      <c r="S143" s="196"/>
      <c r="T143" s="132"/>
      <c r="U143" s="3"/>
      <c r="V143" s="196"/>
      <c r="W143" s="132"/>
      <c r="X143" s="3"/>
      <c r="Y143" s="196"/>
      <c r="Z143" s="132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  <c r="BI143" s="125"/>
      <c r="BJ143" s="125"/>
      <c r="BK143" s="125"/>
      <c r="BL143" s="125"/>
    </row>
    <row r="144" customFormat="false" ht="11" hidden="false" customHeight="true" outlineLevel="2" collapsed="false">
      <c r="A144" s="133"/>
      <c r="B144" s="134"/>
      <c r="C144" s="135"/>
      <c r="D144" s="135" t="s">
        <v>159</v>
      </c>
      <c r="E144" s="136"/>
      <c r="F144" s="136"/>
      <c r="G144" s="197" t="s">
        <v>35</v>
      </c>
      <c r="H144" s="128" t="n">
        <f aca="false">SUM(K144:Y144)</f>
        <v>0</v>
      </c>
      <c r="I144" s="136"/>
      <c r="J144" s="159" t="s">
        <v>35</v>
      </c>
      <c r="K144" s="161" t="n">
        <f aca="false">SUM(M144:Z144)</f>
        <v>0</v>
      </c>
      <c r="L144" s="136"/>
      <c r="M144" s="198" t="s">
        <v>32</v>
      </c>
      <c r="N144" s="141"/>
      <c r="O144" s="135"/>
      <c r="P144" s="198" t="s">
        <v>32</v>
      </c>
      <c r="Q144" s="141"/>
      <c r="R144" s="135"/>
      <c r="S144" s="198" t="s">
        <v>32</v>
      </c>
      <c r="T144" s="141"/>
      <c r="U144" s="135"/>
      <c r="V144" s="198" t="s">
        <v>32</v>
      </c>
      <c r="W144" s="141"/>
      <c r="X144" s="135"/>
      <c r="Y144" s="198" t="s">
        <v>32</v>
      </c>
      <c r="Z144" s="141"/>
      <c r="AA144" s="133"/>
      <c r="AB144" s="133"/>
      <c r="AC144" s="133"/>
      <c r="AD144" s="133"/>
      <c r="AE144" s="133"/>
      <c r="AF144" s="133"/>
      <c r="AG144" s="133"/>
      <c r="AH144" s="133"/>
      <c r="AI144" s="133"/>
      <c r="AJ144" s="133"/>
      <c r="AK144" s="133"/>
      <c r="AL144" s="133"/>
      <c r="AM144" s="133"/>
      <c r="AN144" s="133"/>
      <c r="AO144" s="133"/>
      <c r="AP144" s="133"/>
      <c r="AQ144" s="133"/>
      <c r="AR144" s="133"/>
      <c r="AS144" s="133"/>
      <c r="AT144" s="133"/>
      <c r="AU144" s="133"/>
      <c r="AV144" s="133"/>
      <c r="AW144" s="133"/>
      <c r="AX144" s="133"/>
      <c r="AY144" s="133"/>
      <c r="AZ144" s="133"/>
      <c r="BA144" s="133"/>
      <c r="BB144" s="133"/>
      <c r="BC144" s="133"/>
      <c r="BD144" s="133"/>
      <c r="BE144" s="133"/>
      <c r="BF144" s="133"/>
      <c r="BG144" s="133"/>
      <c r="BH144" s="133"/>
      <c r="BI144" s="133"/>
      <c r="BJ144" s="133"/>
      <c r="BK144" s="133"/>
      <c r="BL144" s="133"/>
    </row>
    <row r="145" customFormat="false" ht="12.8" hidden="false" customHeight="false" outlineLevel="1" collapsed="false">
      <c r="A145" s="125"/>
      <c r="B145" s="126" t="n">
        <v>214</v>
      </c>
      <c r="C145" s="70" t="s">
        <v>40</v>
      </c>
      <c r="D145" s="142"/>
      <c r="E145" s="76"/>
      <c r="F145" s="76"/>
      <c r="G145" s="119"/>
      <c r="H145" s="128"/>
      <c r="I145" s="76"/>
      <c r="J145" s="30"/>
      <c r="K145" s="161"/>
      <c r="L145" s="76"/>
      <c r="M145" s="196"/>
      <c r="N145" s="132"/>
      <c r="O145" s="3"/>
      <c r="P145" s="196"/>
      <c r="Q145" s="132"/>
      <c r="R145" s="3"/>
      <c r="S145" s="196"/>
      <c r="T145" s="132"/>
      <c r="U145" s="3"/>
      <c r="V145" s="196"/>
      <c r="W145" s="132"/>
      <c r="X145" s="3"/>
      <c r="Y145" s="196"/>
      <c r="Z145" s="132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  <c r="BI145" s="125"/>
      <c r="BJ145" s="125"/>
      <c r="BK145" s="125"/>
      <c r="BL145" s="125"/>
    </row>
    <row r="146" customFormat="false" ht="12.8" hidden="false" customHeight="false" outlineLevel="2" collapsed="false">
      <c r="A146" s="133"/>
      <c r="B146" s="147"/>
      <c r="C146" s="148"/>
      <c r="D146" s="148" t="s">
        <v>41</v>
      </c>
      <c r="E146" s="149"/>
      <c r="F146" s="136"/>
      <c r="G146" s="199" t="s">
        <v>35</v>
      </c>
      <c r="H146" s="151" t="n">
        <f aca="false">SUM(K146:Y146)</f>
        <v>0</v>
      </c>
      <c r="I146" s="136"/>
      <c r="J146" s="162" t="s">
        <v>35</v>
      </c>
      <c r="K146" s="165" t="n">
        <f aca="false">SUM(M146:Z146)</f>
        <v>0</v>
      </c>
      <c r="L146" s="136"/>
      <c r="M146" s="200" t="s">
        <v>32</v>
      </c>
      <c r="N146" s="158"/>
      <c r="O146" s="135"/>
      <c r="P146" s="200" t="s">
        <v>32</v>
      </c>
      <c r="Q146" s="158"/>
      <c r="R146" s="135"/>
      <c r="S146" s="200" t="s">
        <v>32</v>
      </c>
      <c r="T146" s="158"/>
      <c r="U146" s="135"/>
      <c r="V146" s="200" t="s">
        <v>32</v>
      </c>
      <c r="W146" s="158"/>
      <c r="X146" s="135"/>
      <c r="Y146" s="200" t="s">
        <v>32</v>
      </c>
      <c r="Z146" s="158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33"/>
      <c r="AQ146" s="133"/>
      <c r="AR146" s="133"/>
      <c r="AS146" s="133"/>
      <c r="AT146" s="133"/>
      <c r="AU146" s="133"/>
      <c r="AV146" s="133"/>
      <c r="AW146" s="133"/>
      <c r="AX146" s="133"/>
      <c r="AY146" s="133"/>
      <c r="AZ146" s="133"/>
      <c r="BA146" s="133"/>
      <c r="BB146" s="133"/>
      <c r="BC146" s="133"/>
      <c r="BD146" s="133"/>
      <c r="BE146" s="133"/>
      <c r="BF146" s="133"/>
      <c r="BG146" s="133"/>
      <c r="BH146" s="133"/>
      <c r="BI146" s="133"/>
      <c r="BJ146" s="133"/>
      <c r="BK146" s="133"/>
      <c r="BL146" s="133"/>
    </row>
    <row r="147" customFormat="false" ht="18" hidden="false" customHeight="true" outlineLevel="0" collapsed="false">
      <c r="A147" s="104"/>
      <c r="B147" s="105" t="n">
        <v>22</v>
      </c>
      <c r="C147" s="106" t="s">
        <v>160</v>
      </c>
      <c r="D147" s="107"/>
      <c r="E147" s="108"/>
      <c r="F147" s="22"/>
      <c r="G147" s="109" t="n">
        <f aca="false">TRX*H148</f>
        <v>30</v>
      </c>
      <c r="H147" s="110" t="s">
        <v>15</v>
      </c>
      <c r="I147" s="22"/>
      <c r="J147" s="111" t="n">
        <f aca="false">SUM(M147:Z147)</f>
        <v>0</v>
      </c>
      <c r="K147" s="112" t="s">
        <v>15</v>
      </c>
      <c r="L147" s="22"/>
      <c r="M147" s="113" t="n">
        <f aca="false">N$11*N148</f>
        <v>0</v>
      </c>
      <c r="N147" s="112" t="s">
        <v>15</v>
      </c>
      <c r="O147" s="104"/>
      <c r="P147" s="113" t="n">
        <f aca="false">Q$11*Q148</f>
        <v>0</v>
      </c>
      <c r="Q147" s="112" t="s">
        <v>15</v>
      </c>
      <c r="R147" s="104"/>
      <c r="S147" s="113" t="n">
        <f aca="false">T$11*T148</f>
        <v>0</v>
      </c>
      <c r="T147" s="112" t="s">
        <v>15</v>
      </c>
      <c r="U147" s="104"/>
      <c r="V147" s="113" t="n">
        <f aca="false">W$11*W148</f>
        <v>0</v>
      </c>
      <c r="W147" s="112" t="s">
        <v>15</v>
      </c>
      <c r="X147" s="104"/>
      <c r="Y147" s="113" t="n">
        <f aca="false">Z$11*Z148</f>
        <v>0</v>
      </c>
      <c r="Z147" s="112" t="s">
        <v>15</v>
      </c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  <c r="BJ147" s="104"/>
      <c r="BK147" s="104"/>
      <c r="BL147" s="104"/>
    </row>
    <row r="148" customFormat="false" ht="12.8" hidden="false" customHeight="false" outlineLevel="0" collapsed="false">
      <c r="A148" s="114"/>
      <c r="B148" s="115" t="s">
        <v>161</v>
      </c>
      <c r="C148" s="116"/>
      <c r="D148" s="201" t="s">
        <v>162</v>
      </c>
      <c r="E148" s="202"/>
      <c r="F148" s="118"/>
      <c r="G148" s="119" t="s">
        <v>152</v>
      </c>
      <c r="H148" s="120" t="n">
        <v>0.03</v>
      </c>
      <c r="I148" s="118"/>
      <c r="J148" s="121" t="s">
        <v>152</v>
      </c>
      <c r="K148" s="122" t="n">
        <f aca="false">J147/TRX</f>
        <v>0</v>
      </c>
      <c r="L148" s="118"/>
      <c r="M148" s="123" t="s">
        <v>32</v>
      </c>
      <c r="N148" s="124" t="n">
        <f aca="false">SUM(N149:N157)</f>
        <v>0</v>
      </c>
      <c r="O148" s="114"/>
      <c r="P148" s="123" t="s">
        <v>32</v>
      </c>
      <c r="Q148" s="124" t="n">
        <f aca="false">SUM(Q149:Q157)</f>
        <v>0</v>
      </c>
      <c r="R148" s="114"/>
      <c r="S148" s="123" t="s">
        <v>32</v>
      </c>
      <c r="T148" s="124" t="n">
        <f aca="false">SUM(T149:T157)</f>
        <v>0</v>
      </c>
      <c r="U148" s="114"/>
      <c r="V148" s="123" t="s">
        <v>32</v>
      </c>
      <c r="W148" s="124" t="n">
        <f aca="false">SUM(W149:W157)</f>
        <v>0</v>
      </c>
      <c r="X148" s="114"/>
      <c r="Y148" s="123" t="s">
        <v>32</v>
      </c>
      <c r="Z148" s="124" t="n">
        <f aca="false">SUM(Z149:Z157)</f>
        <v>0</v>
      </c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4"/>
      <c r="BF148" s="114"/>
      <c r="BG148" s="114"/>
      <c r="BH148" s="114"/>
      <c r="BI148" s="114"/>
      <c r="BJ148" s="114"/>
      <c r="BK148" s="114"/>
      <c r="BL148" s="114"/>
    </row>
    <row r="149" customFormat="false" ht="12.8" hidden="false" customHeight="false" outlineLevel="1" collapsed="false">
      <c r="A149" s="125"/>
      <c r="B149" s="168" t="n">
        <v>221</v>
      </c>
      <c r="C149" s="70" t="s">
        <v>163</v>
      </c>
      <c r="D149" s="70"/>
      <c r="E149" s="76"/>
      <c r="F149" s="76"/>
      <c r="G149" s="119"/>
      <c r="H149" s="128"/>
      <c r="I149" s="76"/>
      <c r="J149" s="0"/>
      <c r="K149" s="156"/>
      <c r="L149" s="76"/>
      <c r="M149" s="196"/>
      <c r="N149" s="132"/>
      <c r="O149" s="3"/>
      <c r="P149" s="196"/>
      <c r="Q149" s="132"/>
      <c r="R149" s="3"/>
      <c r="S149" s="196"/>
      <c r="T149" s="132"/>
      <c r="U149" s="3"/>
      <c r="V149" s="196"/>
      <c r="W149" s="132"/>
      <c r="X149" s="3"/>
      <c r="Y149" s="196"/>
      <c r="Z149" s="132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125"/>
      <c r="BH149" s="125"/>
      <c r="BI149" s="125"/>
      <c r="BJ149" s="125"/>
      <c r="BK149" s="125"/>
      <c r="BL149" s="125"/>
    </row>
    <row r="150" customFormat="false" ht="12.8" hidden="false" customHeight="false" outlineLevel="2" collapsed="false">
      <c r="A150" s="133"/>
      <c r="B150" s="146"/>
      <c r="C150" s="135"/>
      <c r="D150" s="135" t="s">
        <v>164</v>
      </c>
      <c r="E150" s="136"/>
      <c r="F150" s="136"/>
      <c r="G150" s="197" t="s">
        <v>35</v>
      </c>
      <c r="H150" s="128" t="n">
        <f aca="false">SUM(K150:Y150)</f>
        <v>0</v>
      </c>
      <c r="I150" s="136"/>
      <c r="J150" s="159" t="s">
        <v>35</v>
      </c>
      <c r="K150" s="161" t="n">
        <f aca="false">SUM(M150:Z150)</f>
        <v>0</v>
      </c>
      <c r="L150" s="136"/>
      <c r="M150" s="198" t="s">
        <v>32</v>
      </c>
      <c r="N150" s="141"/>
      <c r="O150" s="135"/>
      <c r="P150" s="198" t="s">
        <v>32</v>
      </c>
      <c r="Q150" s="141"/>
      <c r="R150" s="135"/>
      <c r="S150" s="198" t="s">
        <v>32</v>
      </c>
      <c r="T150" s="141"/>
      <c r="U150" s="135"/>
      <c r="V150" s="198" t="s">
        <v>32</v>
      </c>
      <c r="W150" s="141"/>
      <c r="X150" s="135"/>
      <c r="Y150" s="198" t="s">
        <v>32</v>
      </c>
      <c r="Z150" s="141"/>
      <c r="AA150" s="133"/>
      <c r="AB150" s="133"/>
      <c r="AC150" s="133"/>
      <c r="AD150" s="133"/>
      <c r="AE150" s="133"/>
      <c r="AF150" s="133"/>
      <c r="AG150" s="133"/>
      <c r="AH150" s="133"/>
      <c r="AI150" s="133"/>
      <c r="AJ150" s="133"/>
      <c r="AK150" s="133"/>
      <c r="AL150" s="133"/>
      <c r="AM150" s="133"/>
      <c r="AN150" s="133"/>
      <c r="AO150" s="133"/>
      <c r="AP150" s="133"/>
      <c r="AQ150" s="133"/>
      <c r="AR150" s="133"/>
      <c r="AS150" s="133"/>
      <c r="AT150" s="133"/>
      <c r="AU150" s="133"/>
      <c r="AV150" s="133"/>
      <c r="AW150" s="133"/>
      <c r="AX150" s="133"/>
      <c r="AY150" s="133"/>
      <c r="AZ150" s="133"/>
      <c r="BA150" s="133"/>
      <c r="BB150" s="133"/>
      <c r="BC150" s="133"/>
      <c r="BD150" s="133"/>
      <c r="BE150" s="133"/>
      <c r="BF150" s="133"/>
      <c r="BG150" s="133"/>
      <c r="BH150" s="133"/>
      <c r="BI150" s="133"/>
      <c r="BJ150" s="133"/>
      <c r="BK150" s="133"/>
      <c r="BL150" s="133"/>
    </row>
    <row r="151" customFormat="false" ht="12.8" hidden="false" customHeight="false" outlineLevel="1" collapsed="false">
      <c r="A151" s="125"/>
      <c r="B151" s="126" t="n">
        <v>222</v>
      </c>
      <c r="C151" s="70" t="s">
        <v>165</v>
      </c>
      <c r="D151" s="142"/>
      <c r="E151" s="76"/>
      <c r="F151" s="76"/>
      <c r="G151" s="197"/>
      <c r="H151" s="128"/>
      <c r="I151" s="76"/>
      <c r="J151" s="0"/>
      <c r="K151" s="161"/>
      <c r="L151" s="76"/>
      <c r="M151" s="196"/>
      <c r="N151" s="132"/>
      <c r="O151" s="3"/>
      <c r="P151" s="196"/>
      <c r="Q151" s="132"/>
      <c r="R151" s="3"/>
      <c r="S151" s="196"/>
      <c r="T151" s="132"/>
      <c r="U151" s="3"/>
      <c r="V151" s="196"/>
      <c r="W151" s="132"/>
      <c r="X151" s="3"/>
      <c r="Y151" s="196"/>
      <c r="Z151" s="132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/>
      <c r="BA151" s="125"/>
      <c r="BB151" s="125"/>
      <c r="BC151" s="125"/>
      <c r="BD151" s="125"/>
      <c r="BE151" s="125"/>
      <c r="BF151" s="125"/>
      <c r="BG151" s="125"/>
      <c r="BH151" s="125"/>
      <c r="BI151" s="125"/>
      <c r="BJ151" s="125"/>
      <c r="BK151" s="125"/>
      <c r="BL151" s="125"/>
    </row>
    <row r="152" customFormat="false" ht="12.8" hidden="false" customHeight="false" outlineLevel="2" collapsed="false">
      <c r="A152" s="133"/>
      <c r="B152" s="146"/>
      <c r="C152" s="135"/>
      <c r="D152" s="135" t="s">
        <v>166</v>
      </c>
      <c r="E152" s="136"/>
      <c r="F152" s="136"/>
      <c r="G152" s="197" t="s">
        <v>35</v>
      </c>
      <c r="H152" s="128" t="n">
        <f aca="false">SUM(K152:Y152)</f>
        <v>0</v>
      </c>
      <c r="I152" s="136"/>
      <c r="J152" s="159" t="s">
        <v>35</v>
      </c>
      <c r="K152" s="161" t="n">
        <f aca="false">SUM(M152:Z152)</f>
        <v>0</v>
      </c>
      <c r="L152" s="136"/>
      <c r="M152" s="198" t="s">
        <v>32</v>
      </c>
      <c r="N152" s="141"/>
      <c r="O152" s="135"/>
      <c r="P152" s="198" t="s">
        <v>32</v>
      </c>
      <c r="Q152" s="141"/>
      <c r="R152" s="135"/>
      <c r="S152" s="198" t="s">
        <v>32</v>
      </c>
      <c r="T152" s="141"/>
      <c r="U152" s="135"/>
      <c r="V152" s="198" t="s">
        <v>32</v>
      </c>
      <c r="W152" s="141"/>
      <c r="X152" s="135"/>
      <c r="Y152" s="198" t="s">
        <v>32</v>
      </c>
      <c r="Z152" s="141"/>
      <c r="AA152" s="133"/>
      <c r="AB152" s="133"/>
      <c r="AC152" s="133"/>
      <c r="AD152" s="133"/>
      <c r="AE152" s="133"/>
      <c r="AF152" s="133"/>
      <c r="AG152" s="133"/>
      <c r="AH152" s="133"/>
      <c r="AI152" s="133"/>
      <c r="AJ152" s="133"/>
      <c r="AK152" s="133"/>
      <c r="AL152" s="133"/>
      <c r="AM152" s="133"/>
      <c r="AN152" s="133"/>
      <c r="AO152" s="133"/>
      <c r="AP152" s="133"/>
      <c r="AQ152" s="133"/>
      <c r="AR152" s="133"/>
      <c r="AS152" s="133"/>
      <c r="AT152" s="133"/>
      <c r="AU152" s="133"/>
      <c r="AV152" s="133"/>
      <c r="AW152" s="133"/>
      <c r="AX152" s="133"/>
      <c r="AY152" s="133"/>
      <c r="AZ152" s="133"/>
      <c r="BA152" s="133"/>
      <c r="BB152" s="133"/>
      <c r="BC152" s="133"/>
      <c r="BD152" s="133"/>
      <c r="BE152" s="133"/>
      <c r="BF152" s="133"/>
      <c r="BG152" s="133"/>
      <c r="BH152" s="133"/>
      <c r="BI152" s="133"/>
      <c r="BJ152" s="133"/>
      <c r="BK152" s="133"/>
      <c r="BL152" s="133"/>
    </row>
    <row r="153" customFormat="false" ht="12.8" hidden="false" customHeight="false" outlineLevel="1" collapsed="false">
      <c r="A153" s="125"/>
      <c r="B153" s="126" t="n">
        <v>223</v>
      </c>
      <c r="C153" s="70" t="s">
        <v>167</v>
      </c>
      <c r="D153" s="142"/>
      <c r="E153" s="76"/>
      <c r="F153" s="76"/>
      <c r="G153" s="197"/>
      <c r="H153" s="128"/>
      <c r="I153" s="76"/>
      <c r="J153" s="0"/>
      <c r="K153" s="161"/>
      <c r="L153" s="76"/>
      <c r="M153" s="196"/>
      <c r="N153" s="132"/>
      <c r="O153" s="3"/>
      <c r="P153" s="196"/>
      <c r="Q153" s="132"/>
      <c r="R153" s="3"/>
      <c r="S153" s="196"/>
      <c r="T153" s="132"/>
      <c r="U153" s="3"/>
      <c r="V153" s="196"/>
      <c r="W153" s="132"/>
      <c r="X153" s="3"/>
      <c r="Y153" s="196"/>
      <c r="Z153" s="132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/>
      <c r="BB153" s="125"/>
      <c r="BC153" s="125"/>
      <c r="BD153" s="125"/>
      <c r="BE153" s="125"/>
      <c r="BF153" s="125"/>
      <c r="BG153" s="125"/>
      <c r="BH153" s="125"/>
      <c r="BI153" s="125"/>
      <c r="BJ153" s="125"/>
      <c r="BK153" s="125"/>
      <c r="BL153" s="125"/>
    </row>
    <row r="154" customFormat="false" ht="12.8" hidden="false" customHeight="false" outlineLevel="2" collapsed="false">
      <c r="A154" s="133"/>
      <c r="B154" s="146"/>
      <c r="C154" s="135"/>
      <c r="D154" s="135" t="s">
        <v>168</v>
      </c>
      <c r="E154" s="136"/>
      <c r="F154" s="136"/>
      <c r="G154" s="197" t="s">
        <v>35</v>
      </c>
      <c r="H154" s="128" t="n">
        <f aca="false">SUM(K154:Y154)</f>
        <v>0</v>
      </c>
      <c r="I154" s="136"/>
      <c r="J154" s="159" t="s">
        <v>35</v>
      </c>
      <c r="K154" s="161" t="n">
        <f aca="false">SUM(M154:Z154)</f>
        <v>0</v>
      </c>
      <c r="L154" s="136"/>
      <c r="M154" s="198" t="s">
        <v>32</v>
      </c>
      <c r="N154" s="141"/>
      <c r="O154" s="135"/>
      <c r="P154" s="198" t="s">
        <v>32</v>
      </c>
      <c r="Q154" s="141"/>
      <c r="R154" s="135"/>
      <c r="S154" s="198" t="s">
        <v>32</v>
      </c>
      <c r="T154" s="141"/>
      <c r="U154" s="135"/>
      <c r="V154" s="198" t="s">
        <v>32</v>
      </c>
      <c r="W154" s="141"/>
      <c r="X154" s="135"/>
      <c r="Y154" s="198" t="s">
        <v>32</v>
      </c>
      <c r="Z154" s="141"/>
      <c r="AA154" s="133"/>
      <c r="AB154" s="133"/>
      <c r="AC154" s="133"/>
      <c r="AD154" s="133"/>
      <c r="AE154" s="133"/>
      <c r="AF154" s="133"/>
      <c r="AG154" s="133"/>
      <c r="AH154" s="133"/>
      <c r="AI154" s="133"/>
      <c r="AJ154" s="133"/>
      <c r="AK154" s="133"/>
      <c r="AL154" s="133"/>
      <c r="AM154" s="133"/>
      <c r="AN154" s="133"/>
      <c r="AO154" s="133"/>
      <c r="AP154" s="133"/>
      <c r="AQ154" s="133"/>
      <c r="AR154" s="133"/>
      <c r="AS154" s="133"/>
      <c r="AT154" s="133"/>
      <c r="AU154" s="133"/>
      <c r="AV154" s="133"/>
      <c r="AW154" s="133"/>
      <c r="AX154" s="133"/>
      <c r="AY154" s="133"/>
      <c r="AZ154" s="133"/>
      <c r="BA154" s="133"/>
      <c r="BB154" s="133"/>
      <c r="BC154" s="133"/>
      <c r="BD154" s="133"/>
      <c r="BE154" s="133"/>
      <c r="BF154" s="133"/>
      <c r="BG154" s="133"/>
      <c r="BH154" s="133"/>
      <c r="BI154" s="133"/>
      <c r="BJ154" s="133"/>
      <c r="BK154" s="133"/>
      <c r="BL154" s="133"/>
    </row>
    <row r="155" customFormat="false" ht="12.8" hidden="false" customHeight="false" outlineLevel="1" collapsed="false">
      <c r="A155" s="125"/>
      <c r="B155" s="126" t="n">
        <v>224</v>
      </c>
      <c r="C155" s="70" t="s">
        <v>169</v>
      </c>
      <c r="D155" s="142"/>
      <c r="E155" s="76"/>
      <c r="F155" s="76"/>
      <c r="G155" s="119"/>
      <c r="H155" s="128"/>
      <c r="I155" s="76"/>
      <c r="J155" s="0"/>
      <c r="K155" s="161"/>
      <c r="L155" s="76"/>
      <c r="M155" s="196"/>
      <c r="N155" s="132"/>
      <c r="O155" s="3"/>
      <c r="P155" s="196"/>
      <c r="Q155" s="132"/>
      <c r="R155" s="3"/>
      <c r="S155" s="196"/>
      <c r="T155" s="132"/>
      <c r="U155" s="3"/>
      <c r="V155" s="196"/>
      <c r="W155" s="132"/>
      <c r="X155" s="3"/>
      <c r="Y155" s="196"/>
      <c r="Z155" s="132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  <c r="BI155" s="125"/>
      <c r="BJ155" s="125"/>
      <c r="BK155" s="125"/>
      <c r="BL155" s="125"/>
    </row>
    <row r="156" customFormat="false" ht="12.8" hidden="false" customHeight="false" outlineLevel="2" collapsed="false">
      <c r="A156" s="133"/>
      <c r="B156" s="146"/>
      <c r="C156" s="135"/>
      <c r="D156" s="135" t="s">
        <v>170</v>
      </c>
      <c r="E156" s="136"/>
      <c r="F156" s="136"/>
      <c r="G156" s="197" t="s">
        <v>35</v>
      </c>
      <c r="H156" s="128" t="n">
        <f aca="false">SUM(K156:Y156)</f>
        <v>0</v>
      </c>
      <c r="I156" s="136"/>
      <c r="J156" s="159" t="s">
        <v>35</v>
      </c>
      <c r="K156" s="161" t="n">
        <f aca="false">SUM(M156:Z156)</f>
        <v>0</v>
      </c>
      <c r="L156" s="136"/>
      <c r="M156" s="198" t="s">
        <v>32</v>
      </c>
      <c r="N156" s="141"/>
      <c r="O156" s="135"/>
      <c r="P156" s="198" t="s">
        <v>32</v>
      </c>
      <c r="Q156" s="141"/>
      <c r="R156" s="135"/>
      <c r="S156" s="198" t="s">
        <v>32</v>
      </c>
      <c r="T156" s="141"/>
      <c r="U156" s="135"/>
      <c r="V156" s="198" t="s">
        <v>32</v>
      </c>
      <c r="W156" s="141"/>
      <c r="X156" s="135"/>
      <c r="Y156" s="198" t="s">
        <v>32</v>
      </c>
      <c r="Z156" s="141"/>
      <c r="AA156" s="133"/>
      <c r="AB156" s="133"/>
      <c r="AC156" s="133"/>
      <c r="AD156" s="133"/>
      <c r="AE156" s="133"/>
      <c r="AF156" s="133"/>
      <c r="AG156" s="133"/>
      <c r="AH156" s="133"/>
      <c r="AI156" s="133"/>
      <c r="AJ156" s="133"/>
      <c r="AK156" s="133"/>
      <c r="AL156" s="133"/>
      <c r="AM156" s="133"/>
      <c r="AN156" s="133"/>
      <c r="AO156" s="133"/>
      <c r="AP156" s="133"/>
      <c r="AQ156" s="133"/>
      <c r="AR156" s="133"/>
      <c r="AS156" s="133"/>
      <c r="AT156" s="133"/>
      <c r="AU156" s="133"/>
      <c r="AV156" s="133"/>
      <c r="AW156" s="133"/>
      <c r="AX156" s="133"/>
      <c r="AY156" s="133"/>
      <c r="AZ156" s="133"/>
      <c r="BA156" s="133"/>
      <c r="BB156" s="133"/>
      <c r="BC156" s="133"/>
      <c r="BD156" s="133"/>
      <c r="BE156" s="133"/>
      <c r="BF156" s="133"/>
      <c r="BG156" s="133"/>
      <c r="BH156" s="133"/>
      <c r="BI156" s="133"/>
      <c r="BJ156" s="133"/>
      <c r="BK156" s="133"/>
      <c r="BL156" s="133"/>
    </row>
    <row r="157" customFormat="false" ht="12.8" hidden="false" customHeight="false" outlineLevel="1" collapsed="false">
      <c r="A157" s="125"/>
      <c r="B157" s="126" t="n">
        <v>225</v>
      </c>
      <c r="C157" s="70" t="s">
        <v>171</v>
      </c>
      <c r="D157" s="142"/>
      <c r="E157" s="76"/>
      <c r="F157" s="76"/>
      <c r="G157" s="197"/>
      <c r="H157" s="128"/>
      <c r="I157" s="76"/>
      <c r="J157" s="0"/>
      <c r="K157" s="161"/>
      <c r="L157" s="76"/>
      <c r="M157" s="196"/>
      <c r="N157" s="132"/>
      <c r="O157" s="3"/>
      <c r="P157" s="196"/>
      <c r="Q157" s="132"/>
      <c r="R157" s="3"/>
      <c r="S157" s="196"/>
      <c r="T157" s="132"/>
      <c r="U157" s="3"/>
      <c r="V157" s="196"/>
      <c r="W157" s="132"/>
      <c r="X157" s="3"/>
      <c r="Y157" s="196"/>
      <c r="Z157" s="132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  <c r="BI157" s="125"/>
      <c r="BJ157" s="125"/>
      <c r="BK157" s="125"/>
      <c r="BL157" s="125"/>
    </row>
    <row r="158" customFormat="false" ht="12.8" hidden="false" customHeight="false" outlineLevel="2" collapsed="false">
      <c r="A158" s="133"/>
      <c r="B158" s="146"/>
      <c r="C158" s="135"/>
      <c r="D158" s="135" t="s">
        <v>172</v>
      </c>
      <c r="E158" s="136"/>
      <c r="F158" s="136"/>
      <c r="G158" s="150" t="s">
        <v>35</v>
      </c>
      <c r="H158" s="128" t="n">
        <f aca="false">SUM(K158:Y158)</f>
        <v>0</v>
      </c>
      <c r="I158" s="136"/>
      <c r="J158" s="159" t="s">
        <v>35</v>
      </c>
      <c r="K158" s="161" t="n">
        <f aca="false">SUM(M158:Z158)</f>
        <v>0</v>
      </c>
      <c r="L158" s="136"/>
      <c r="M158" s="198" t="s">
        <v>32</v>
      </c>
      <c r="N158" s="141"/>
      <c r="O158" s="135"/>
      <c r="P158" s="198" t="s">
        <v>32</v>
      </c>
      <c r="Q158" s="141"/>
      <c r="R158" s="135"/>
      <c r="S158" s="198" t="s">
        <v>32</v>
      </c>
      <c r="T158" s="141"/>
      <c r="U158" s="135"/>
      <c r="V158" s="198" t="s">
        <v>32</v>
      </c>
      <c r="W158" s="141"/>
      <c r="X158" s="135"/>
      <c r="Y158" s="198" t="s">
        <v>32</v>
      </c>
      <c r="Z158" s="141"/>
      <c r="AA158" s="133"/>
      <c r="AB158" s="133"/>
      <c r="AC158" s="133"/>
      <c r="AD158" s="133"/>
      <c r="AE158" s="133"/>
      <c r="AF158" s="133"/>
      <c r="AG158" s="133"/>
      <c r="AH158" s="133"/>
      <c r="AI158" s="133"/>
      <c r="AJ158" s="133"/>
      <c r="AK158" s="133"/>
      <c r="AL158" s="133"/>
      <c r="AM158" s="133"/>
      <c r="AN158" s="133"/>
      <c r="AO158" s="133"/>
      <c r="AP158" s="133"/>
      <c r="AQ158" s="133"/>
      <c r="AR158" s="133"/>
      <c r="AS158" s="133"/>
      <c r="AT158" s="133"/>
      <c r="AU158" s="133"/>
      <c r="AV158" s="133"/>
      <c r="AW158" s="133"/>
      <c r="AX158" s="133"/>
      <c r="AY158" s="133"/>
      <c r="AZ158" s="133"/>
      <c r="BA158" s="133"/>
      <c r="BB158" s="133"/>
      <c r="BC158" s="133"/>
      <c r="BD158" s="133"/>
      <c r="BE158" s="133"/>
      <c r="BF158" s="133"/>
      <c r="BG158" s="133"/>
      <c r="BH158" s="133"/>
      <c r="BI158" s="133"/>
      <c r="BJ158" s="133"/>
      <c r="BK158" s="133"/>
      <c r="BL158" s="133"/>
    </row>
    <row r="159" customFormat="false" ht="6" hidden="false" customHeight="true" outlineLevel="0" collapsed="false">
      <c r="A159" s="170"/>
      <c r="B159" s="203"/>
      <c r="C159" s="172"/>
      <c r="D159" s="107"/>
      <c r="E159" s="107"/>
      <c r="F159" s="3"/>
      <c r="G159" s="204"/>
      <c r="H159" s="205"/>
      <c r="J159" s="206"/>
      <c r="K159" s="45"/>
      <c r="L159" s="3"/>
      <c r="M159" s="206"/>
      <c r="N159" s="45"/>
      <c r="O159" s="170"/>
      <c r="P159" s="206"/>
      <c r="Q159" s="45"/>
      <c r="R159" s="170"/>
      <c r="S159" s="206"/>
      <c r="T159" s="45"/>
      <c r="U159" s="170"/>
      <c r="V159" s="206"/>
      <c r="W159" s="45"/>
      <c r="X159" s="170"/>
      <c r="Y159" s="206"/>
      <c r="Z159" s="45"/>
      <c r="AA159" s="170"/>
      <c r="AB159" s="170"/>
      <c r="AC159" s="170"/>
      <c r="AD159" s="170"/>
      <c r="AE159" s="170"/>
      <c r="AF159" s="170"/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/>
      <c r="AR159" s="170"/>
      <c r="AS159" s="170"/>
      <c r="AT159" s="170"/>
      <c r="AU159" s="170"/>
      <c r="AV159" s="170"/>
      <c r="AW159" s="170"/>
      <c r="AX159" s="170"/>
      <c r="AY159" s="170"/>
      <c r="AZ159" s="170"/>
      <c r="BA159" s="170"/>
      <c r="BB159" s="170"/>
      <c r="BC159" s="170"/>
      <c r="BD159" s="170"/>
      <c r="BE159" s="170"/>
      <c r="BF159" s="170"/>
      <c r="BG159" s="170"/>
      <c r="BH159" s="170"/>
      <c r="BI159" s="170"/>
      <c r="BJ159" s="170"/>
      <c r="BK159" s="170"/>
      <c r="BL159" s="170"/>
    </row>
    <row r="160" customFormat="false" ht="24" hidden="false" customHeight="true" outlineLevel="0" collapsed="false">
      <c r="A160" s="65"/>
      <c r="B160" s="176" t="s">
        <v>173</v>
      </c>
      <c r="C160" s="177" t="str">
        <f aca="false">C135</f>
        <v>EXTENSION MISSION DE BASE</v>
      </c>
      <c r="D160" s="177"/>
      <c r="E160" s="178"/>
      <c r="F160" s="39"/>
      <c r="G160" s="179" t="n">
        <f aca="false">SUM(G136:G159)</f>
        <v>50</v>
      </c>
      <c r="H160" s="110" t="s">
        <v>15</v>
      </c>
      <c r="I160" s="39"/>
      <c r="J160" s="180" t="n">
        <f aca="false">SUM(J136:J159)</f>
        <v>0</v>
      </c>
      <c r="K160" s="112" t="s">
        <v>15</v>
      </c>
      <c r="L160" s="39"/>
      <c r="M160" s="180" t="n">
        <f aca="false">SUM(M136:M159)</f>
        <v>0</v>
      </c>
      <c r="N160" s="112" t="s">
        <v>15</v>
      </c>
      <c r="O160" s="65"/>
      <c r="P160" s="180" t="n">
        <f aca="false">SUM(P136:P159)</f>
        <v>0</v>
      </c>
      <c r="Q160" s="112" t="s">
        <v>15</v>
      </c>
      <c r="R160" s="65"/>
      <c r="S160" s="180" t="n">
        <f aca="false">SUM(S136:S159)</f>
        <v>0</v>
      </c>
      <c r="T160" s="112" t="s">
        <v>15</v>
      </c>
      <c r="U160" s="65"/>
      <c r="V160" s="180" t="n">
        <f aca="false">SUM(V136:V159)</f>
        <v>0</v>
      </c>
      <c r="W160" s="112" t="s">
        <v>15</v>
      </c>
      <c r="X160" s="65"/>
      <c r="Y160" s="180" t="n">
        <f aca="false">SUM(Y136:Y159)</f>
        <v>0</v>
      </c>
      <c r="Z160" s="112" t="s">
        <v>15</v>
      </c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</row>
    <row r="161" customFormat="false" ht="12.8" hidden="false" customHeight="false" outlineLevel="0" collapsed="false">
      <c r="A161" s="114"/>
      <c r="B161" s="181"/>
      <c r="C161" s="182"/>
      <c r="D161" s="183"/>
      <c r="E161" s="184"/>
      <c r="F161" s="118"/>
      <c r="G161" s="185" t="s">
        <v>146</v>
      </c>
      <c r="H161" s="186" t="n">
        <f aca="false">SUM(H135:H159)</f>
        <v>0.05</v>
      </c>
      <c r="I161" s="118"/>
      <c r="J161" s="187"/>
      <c r="K161" s="188"/>
      <c r="L161" s="118"/>
      <c r="M161" s="187" t="s">
        <v>32</v>
      </c>
      <c r="N161" s="189" t="n">
        <f aca="false">SUM(N137:N160)</f>
        <v>0</v>
      </c>
      <c r="O161" s="114"/>
      <c r="P161" s="187" t="s">
        <v>32</v>
      </c>
      <c r="Q161" s="189" t="n">
        <f aca="false">SUM(Q137:Q160)</f>
        <v>0</v>
      </c>
      <c r="R161" s="114"/>
      <c r="S161" s="187" t="s">
        <v>32</v>
      </c>
      <c r="T161" s="189" t="n">
        <f aca="false">SUM(T137:T160)</f>
        <v>0</v>
      </c>
      <c r="U161" s="114"/>
      <c r="V161" s="187" t="s">
        <v>32</v>
      </c>
      <c r="W161" s="189" t="n">
        <f aca="false">SUM(W137:W160)</f>
        <v>0</v>
      </c>
      <c r="X161" s="114"/>
      <c r="Y161" s="187" t="s">
        <v>32</v>
      </c>
      <c r="Z161" s="189" t="n">
        <f aca="false">SUM(Z137:Z160)</f>
        <v>0</v>
      </c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  <c r="BB161" s="114"/>
      <c r="BC161" s="114"/>
      <c r="BD161" s="114"/>
      <c r="BE161" s="114"/>
      <c r="BF161" s="114"/>
      <c r="BG161" s="114"/>
      <c r="BH161" s="114"/>
      <c r="BI161" s="114"/>
      <c r="BJ161" s="114"/>
      <c r="BK161" s="114"/>
      <c r="BL161" s="114"/>
    </row>
    <row r="162" customFormat="false" ht="23" hidden="false" customHeight="true" outlineLevel="0" collapsed="false">
      <c r="A162" s="190"/>
      <c r="B162" s="191"/>
      <c r="C162" s="192"/>
      <c r="D162" s="142"/>
      <c r="E162" s="142"/>
      <c r="F162" s="3"/>
      <c r="G162" s="193"/>
      <c r="H162" s="194"/>
      <c r="J162" s="195"/>
      <c r="K162" s="3"/>
      <c r="L162" s="3"/>
      <c r="M162" s="144"/>
      <c r="N162" s="3"/>
      <c r="O162" s="190"/>
      <c r="P162" s="144"/>
      <c r="Q162" s="3"/>
      <c r="R162" s="190"/>
      <c r="S162" s="144"/>
      <c r="T162" s="3"/>
      <c r="U162" s="190"/>
      <c r="V162" s="144"/>
      <c r="W162" s="3"/>
      <c r="X162" s="190"/>
      <c r="Y162" s="144"/>
      <c r="Z162" s="3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0"/>
      <c r="AT162" s="190"/>
      <c r="AU162" s="190"/>
      <c r="AV162" s="190"/>
      <c r="AW162" s="190"/>
      <c r="AX162" s="190"/>
      <c r="AY162" s="190"/>
      <c r="AZ162" s="190"/>
      <c r="BA162" s="190"/>
      <c r="BB162" s="190"/>
      <c r="BC162" s="190"/>
      <c r="BD162" s="190"/>
      <c r="BE162" s="190"/>
      <c r="BF162" s="190"/>
      <c r="BG162" s="190"/>
      <c r="BH162" s="190"/>
      <c r="BI162" s="190"/>
      <c r="BJ162" s="190"/>
      <c r="BK162" s="190"/>
      <c r="BL162" s="190"/>
    </row>
    <row r="163" customFormat="false" ht="25" hidden="false" customHeight="true" outlineLevel="0" collapsed="false">
      <c r="A163" s="57"/>
      <c r="B163" s="94" t="s">
        <v>174</v>
      </c>
      <c r="C163" s="95" t="s">
        <v>175</v>
      </c>
      <c r="D163" s="96"/>
      <c r="E163" s="97"/>
      <c r="F163" s="39"/>
      <c r="G163" s="98" t="s">
        <v>27</v>
      </c>
      <c r="H163" s="99"/>
      <c r="I163" s="39"/>
      <c r="J163" s="100" t="s">
        <v>27</v>
      </c>
      <c r="K163" s="101"/>
      <c r="L163" s="39"/>
      <c r="M163" s="102" t="str">
        <f aca="false">M13</f>
        <v>INTERVENANT A</v>
      </c>
      <c r="N163" s="102"/>
      <c r="O163" s="103"/>
      <c r="P163" s="102" t="str">
        <f aca="false">P13</f>
        <v>INTERVENANT B</v>
      </c>
      <c r="Q163" s="102"/>
      <c r="R163" s="103"/>
      <c r="S163" s="102" t="str">
        <f aca="false">S13</f>
        <v>INTERVENANT C</v>
      </c>
      <c r="T163" s="102"/>
      <c r="U163" s="103"/>
      <c r="V163" s="102" t="str">
        <f aca="false">V13</f>
        <v>INTERVENANT D</v>
      </c>
      <c r="W163" s="102"/>
      <c r="X163" s="103"/>
      <c r="Y163" s="102" t="str">
        <f aca="false">Y13</f>
        <v>INTERVENANT E</v>
      </c>
      <c r="Z163" s="102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</row>
    <row r="164" customFormat="false" ht="8" hidden="false" customHeight="true" outlineLevel="0" collapsed="false">
      <c r="A164" s="27"/>
      <c r="B164" s="28"/>
      <c r="C164" s="29"/>
      <c r="D164" s="27"/>
      <c r="E164" s="30"/>
      <c r="F164" s="31"/>
      <c r="G164" s="32"/>
      <c r="H164" s="33"/>
      <c r="I164" s="31"/>
      <c r="J164" s="34"/>
      <c r="K164" s="31"/>
      <c r="L164" s="31"/>
      <c r="M164" s="34"/>
      <c r="N164" s="31"/>
      <c r="O164" s="27"/>
      <c r="P164" s="34"/>
      <c r="Q164" s="31"/>
      <c r="R164" s="27"/>
      <c r="S164" s="34"/>
      <c r="T164" s="31"/>
      <c r="U164" s="27"/>
      <c r="V164" s="34"/>
      <c r="W164" s="31"/>
      <c r="X164" s="27"/>
      <c r="Y164" s="34"/>
      <c r="Z164" s="31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</row>
    <row r="165" customFormat="false" ht="18" hidden="false" customHeight="true" outlineLevel="0" collapsed="false">
      <c r="A165" s="104"/>
      <c r="B165" s="105" t="n">
        <v>31</v>
      </c>
      <c r="C165" s="106" t="s">
        <v>176</v>
      </c>
      <c r="D165" s="107"/>
      <c r="E165" s="108"/>
      <c r="F165" s="22"/>
      <c r="G165" s="109" t="n">
        <f aca="false">TRX*H166</f>
        <v>20</v>
      </c>
      <c r="H165" s="110" t="s">
        <v>15</v>
      </c>
      <c r="I165" s="22"/>
      <c r="J165" s="111" t="n">
        <f aca="false">SUM(M165:Z165)</f>
        <v>0</v>
      </c>
      <c r="K165" s="112" t="s">
        <v>15</v>
      </c>
      <c r="L165" s="22"/>
      <c r="M165" s="113" t="n">
        <f aca="false">N$11*N166</f>
        <v>0</v>
      </c>
      <c r="N165" s="112" t="s">
        <v>15</v>
      </c>
      <c r="O165" s="104"/>
      <c r="P165" s="113" t="n">
        <f aca="false">Q$11*Q166</f>
        <v>0</v>
      </c>
      <c r="Q165" s="112" t="s">
        <v>15</v>
      </c>
      <c r="R165" s="104"/>
      <c r="S165" s="113" t="n">
        <f aca="false">T$11*T166</f>
        <v>0</v>
      </c>
      <c r="T165" s="112" t="s">
        <v>15</v>
      </c>
      <c r="U165" s="104"/>
      <c r="V165" s="113" t="n">
        <f aca="false">W$11*W166</f>
        <v>0</v>
      </c>
      <c r="W165" s="112" t="s">
        <v>15</v>
      </c>
      <c r="X165" s="104"/>
      <c r="Y165" s="113" t="n">
        <f aca="false">Z$11*Z166</f>
        <v>0</v>
      </c>
      <c r="Z165" s="112" t="s">
        <v>15</v>
      </c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04"/>
      <c r="BJ165" s="104"/>
      <c r="BK165" s="104"/>
      <c r="BL165" s="104"/>
    </row>
    <row r="166" customFormat="false" ht="12.8" hidden="false" customHeight="false" outlineLevel="0" collapsed="false">
      <c r="A166" s="114"/>
      <c r="B166" s="115" t="s">
        <v>177</v>
      </c>
      <c r="C166" s="116"/>
      <c r="D166" s="2"/>
      <c r="E166" s="117"/>
      <c r="F166" s="118"/>
      <c r="G166" s="119" t="s">
        <v>152</v>
      </c>
      <c r="H166" s="120" t="n">
        <v>0.02</v>
      </c>
      <c r="I166" s="118"/>
      <c r="J166" s="121" t="s">
        <v>152</v>
      </c>
      <c r="K166" s="122" t="n">
        <f aca="false">J165/TRX</f>
        <v>0</v>
      </c>
      <c r="L166" s="118"/>
      <c r="M166" s="123" t="s">
        <v>32</v>
      </c>
      <c r="N166" s="124" t="n">
        <f aca="false">SUM(N169:N174)</f>
        <v>0</v>
      </c>
      <c r="O166" s="114"/>
      <c r="P166" s="123" t="s">
        <v>32</v>
      </c>
      <c r="Q166" s="124" t="n">
        <f aca="false">SUM(Q169:Q174)</f>
        <v>0</v>
      </c>
      <c r="R166" s="114"/>
      <c r="S166" s="123" t="s">
        <v>32</v>
      </c>
      <c r="T166" s="124" t="n">
        <f aca="false">SUM(T169:T174)</f>
        <v>0</v>
      </c>
      <c r="U166" s="114"/>
      <c r="V166" s="123" t="s">
        <v>32</v>
      </c>
      <c r="W166" s="124" t="n">
        <f aca="false">SUM(W169:W174)</f>
        <v>0</v>
      </c>
      <c r="X166" s="114"/>
      <c r="Y166" s="123" t="s">
        <v>32</v>
      </c>
      <c r="Z166" s="124" t="n">
        <f aca="false">SUM(Z169:Z174)</f>
        <v>0</v>
      </c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/>
      <c r="BC166" s="114"/>
      <c r="BD166" s="114"/>
      <c r="BE166" s="114"/>
      <c r="BF166" s="114"/>
      <c r="BG166" s="114"/>
      <c r="BH166" s="114"/>
      <c r="BI166" s="114"/>
      <c r="BJ166" s="114"/>
      <c r="BK166" s="114"/>
      <c r="BL166" s="114"/>
    </row>
    <row r="167" customFormat="false" ht="12.8" hidden="false" customHeight="false" outlineLevel="1" collapsed="false">
      <c r="A167" s="125"/>
      <c r="B167" s="126" t="n">
        <v>311</v>
      </c>
      <c r="C167" s="70" t="s">
        <v>178</v>
      </c>
      <c r="D167" s="166"/>
      <c r="E167" s="76"/>
      <c r="F167" s="76"/>
      <c r="G167" s="119"/>
      <c r="H167" s="128"/>
      <c r="I167" s="76"/>
      <c r="J167" s="0"/>
      <c r="K167" s="156"/>
      <c r="L167" s="76"/>
      <c r="M167" s="196"/>
      <c r="N167" s="132"/>
      <c r="O167" s="3"/>
      <c r="P167" s="196"/>
      <c r="Q167" s="132"/>
      <c r="R167" s="3"/>
      <c r="S167" s="196"/>
      <c r="T167" s="132"/>
      <c r="U167" s="3"/>
      <c r="V167" s="196"/>
      <c r="W167" s="132"/>
      <c r="X167" s="3"/>
      <c r="Y167" s="196"/>
      <c r="Z167" s="132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  <c r="BI167" s="125"/>
      <c r="BJ167" s="125"/>
      <c r="BK167" s="125"/>
      <c r="BL167" s="125"/>
    </row>
    <row r="168" customFormat="false" ht="12.8" hidden="false" customHeight="false" outlineLevel="2" collapsed="false">
      <c r="A168" s="133"/>
      <c r="B168" s="146"/>
      <c r="C168" s="135"/>
      <c r="D168" s="135" t="s">
        <v>179</v>
      </c>
      <c r="E168" s="136"/>
      <c r="F168" s="136"/>
      <c r="G168" s="197" t="s">
        <v>35</v>
      </c>
      <c r="H168" s="128" t="n">
        <f aca="false">SUM(K168:Y168)</f>
        <v>0</v>
      </c>
      <c r="I168" s="136"/>
      <c r="J168" s="159" t="s">
        <v>35</v>
      </c>
      <c r="K168" s="161" t="n">
        <f aca="false">SUM(M168:Z168)</f>
        <v>0</v>
      </c>
      <c r="L168" s="136"/>
      <c r="M168" s="198" t="s">
        <v>32</v>
      </c>
      <c r="N168" s="141"/>
      <c r="O168" s="135"/>
      <c r="P168" s="198" t="s">
        <v>32</v>
      </c>
      <c r="Q168" s="141"/>
      <c r="R168" s="135"/>
      <c r="S168" s="198" t="s">
        <v>32</v>
      </c>
      <c r="T168" s="141"/>
      <c r="U168" s="135"/>
      <c r="V168" s="198" t="s">
        <v>32</v>
      </c>
      <c r="W168" s="141"/>
      <c r="X168" s="135"/>
      <c r="Y168" s="198" t="s">
        <v>32</v>
      </c>
      <c r="Z168" s="141"/>
      <c r="AA168" s="133"/>
      <c r="AB168" s="133"/>
      <c r="AC168" s="133"/>
      <c r="AD168" s="133"/>
      <c r="AE168" s="133"/>
      <c r="AF168" s="133"/>
      <c r="AG168" s="133"/>
      <c r="AH168" s="133"/>
      <c r="AI168" s="133"/>
      <c r="AJ168" s="133"/>
      <c r="AK168" s="133"/>
      <c r="AL168" s="133"/>
      <c r="AM168" s="133"/>
      <c r="AN168" s="133"/>
      <c r="AO168" s="133"/>
      <c r="AP168" s="133"/>
      <c r="AQ168" s="133"/>
      <c r="AR168" s="133"/>
      <c r="AS168" s="133"/>
      <c r="AT168" s="133"/>
      <c r="AU168" s="133"/>
      <c r="AV168" s="133"/>
      <c r="AW168" s="133"/>
      <c r="AX168" s="133"/>
      <c r="AY168" s="133"/>
      <c r="AZ168" s="133"/>
      <c r="BA168" s="133"/>
      <c r="BB168" s="133"/>
      <c r="BC168" s="133"/>
      <c r="BD168" s="133"/>
      <c r="BE168" s="133"/>
      <c r="BF168" s="133"/>
      <c r="BG168" s="133"/>
      <c r="BH168" s="133"/>
      <c r="BI168" s="133"/>
      <c r="BJ168" s="133"/>
      <c r="BK168" s="133"/>
      <c r="BL168" s="133"/>
    </row>
    <row r="169" customFormat="false" ht="12.8" hidden="false" customHeight="false" outlineLevel="1" collapsed="false">
      <c r="A169" s="125"/>
      <c r="B169" s="126" t="n">
        <v>312</v>
      </c>
      <c r="C169" s="70" t="s">
        <v>180</v>
      </c>
      <c r="D169" s="166"/>
      <c r="E169" s="76"/>
      <c r="F169" s="76"/>
      <c r="G169" s="119"/>
      <c r="H169" s="128"/>
      <c r="I169" s="76"/>
      <c r="J169" s="0"/>
      <c r="K169" s="161"/>
      <c r="L169" s="76"/>
      <c r="M169" s="196"/>
      <c r="N169" s="132"/>
      <c r="O169" s="3"/>
      <c r="P169" s="196"/>
      <c r="Q169" s="132"/>
      <c r="R169" s="3"/>
      <c r="S169" s="196"/>
      <c r="T169" s="132"/>
      <c r="U169" s="3"/>
      <c r="V169" s="196"/>
      <c r="W169" s="132"/>
      <c r="X169" s="3"/>
      <c r="Y169" s="196"/>
      <c r="Z169" s="132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  <c r="BI169" s="125"/>
      <c r="BJ169" s="125"/>
      <c r="BK169" s="125"/>
      <c r="BL169" s="125"/>
    </row>
    <row r="170" customFormat="false" ht="12.8" hidden="false" customHeight="false" outlineLevel="2" collapsed="false">
      <c r="A170" s="133"/>
      <c r="B170" s="146"/>
      <c r="C170" s="135"/>
      <c r="D170" s="135" t="s">
        <v>181</v>
      </c>
      <c r="E170" s="136"/>
      <c r="F170" s="136"/>
      <c r="G170" s="197" t="s">
        <v>35</v>
      </c>
      <c r="H170" s="128" t="n">
        <f aca="false">SUM(K170:Y170)</f>
        <v>0</v>
      </c>
      <c r="I170" s="136"/>
      <c r="J170" s="159" t="s">
        <v>35</v>
      </c>
      <c r="K170" s="161" t="n">
        <f aca="false">SUM(M170:Z170)</f>
        <v>0</v>
      </c>
      <c r="L170" s="136"/>
      <c r="M170" s="198" t="s">
        <v>32</v>
      </c>
      <c r="N170" s="141"/>
      <c r="O170" s="135"/>
      <c r="P170" s="198" t="s">
        <v>32</v>
      </c>
      <c r="Q170" s="141"/>
      <c r="R170" s="135"/>
      <c r="S170" s="198" t="s">
        <v>32</v>
      </c>
      <c r="T170" s="141"/>
      <c r="U170" s="135"/>
      <c r="V170" s="198" t="s">
        <v>32</v>
      </c>
      <c r="W170" s="141"/>
      <c r="X170" s="135"/>
      <c r="Y170" s="198" t="s">
        <v>32</v>
      </c>
      <c r="Z170" s="141"/>
      <c r="AA170" s="133"/>
      <c r="AB170" s="133"/>
      <c r="AC170" s="133"/>
      <c r="AD170" s="133"/>
      <c r="AE170" s="133"/>
      <c r="AF170" s="133"/>
      <c r="AG170" s="133"/>
      <c r="AH170" s="133"/>
      <c r="AI170" s="133"/>
      <c r="AJ170" s="133"/>
      <c r="AK170" s="133"/>
      <c r="AL170" s="133"/>
      <c r="AM170" s="133"/>
      <c r="AN170" s="133"/>
      <c r="AO170" s="133"/>
      <c r="AP170" s="133"/>
      <c r="AQ170" s="133"/>
      <c r="AR170" s="133"/>
      <c r="AS170" s="133"/>
      <c r="AT170" s="133"/>
      <c r="AU170" s="133"/>
      <c r="AV170" s="133"/>
      <c r="AW170" s="133"/>
      <c r="AX170" s="133"/>
      <c r="AY170" s="133"/>
      <c r="AZ170" s="133"/>
      <c r="BA170" s="133"/>
      <c r="BB170" s="133"/>
      <c r="BC170" s="133"/>
      <c r="BD170" s="133"/>
      <c r="BE170" s="133"/>
      <c r="BF170" s="133"/>
      <c r="BG170" s="133"/>
      <c r="BH170" s="133"/>
      <c r="BI170" s="133"/>
      <c r="BJ170" s="133"/>
      <c r="BK170" s="133"/>
      <c r="BL170" s="133"/>
    </row>
    <row r="171" customFormat="false" ht="12.8" hidden="false" customHeight="false" outlineLevel="1" collapsed="false">
      <c r="A171" s="125"/>
      <c r="B171" s="126" t="n">
        <v>313</v>
      </c>
      <c r="C171" s="70" t="s">
        <v>182</v>
      </c>
      <c r="D171" s="142"/>
      <c r="E171" s="76"/>
      <c r="F171" s="76"/>
      <c r="G171" s="119"/>
      <c r="H171" s="128"/>
      <c r="I171" s="76"/>
      <c r="J171" s="0"/>
      <c r="K171" s="161"/>
      <c r="L171" s="76"/>
      <c r="M171" s="196"/>
      <c r="N171" s="132"/>
      <c r="O171" s="3"/>
      <c r="P171" s="196"/>
      <c r="Q171" s="132"/>
      <c r="R171" s="3"/>
      <c r="S171" s="196"/>
      <c r="T171" s="132"/>
      <c r="U171" s="3"/>
      <c r="V171" s="196"/>
      <c r="W171" s="132"/>
      <c r="X171" s="3"/>
      <c r="Y171" s="196"/>
      <c r="Z171" s="132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  <c r="BI171" s="125"/>
      <c r="BJ171" s="125"/>
      <c r="BK171" s="125"/>
      <c r="BL171" s="125"/>
    </row>
    <row r="172" customFormat="false" ht="12.8" hidden="false" customHeight="false" outlineLevel="2" collapsed="false">
      <c r="A172" s="133"/>
      <c r="B172" s="146"/>
      <c r="C172" s="135"/>
      <c r="D172" s="135" t="s">
        <v>135</v>
      </c>
      <c r="E172" s="136"/>
      <c r="F172" s="136"/>
      <c r="G172" s="197" t="s">
        <v>35</v>
      </c>
      <c r="H172" s="128" t="n">
        <f aca="false">SUM(K172:Y172)</f>
        <v>0</v>
      </c>
      <c r="I172" s="136"/>
      <c r="J172" s="159" t="s">
        <v>35</v>
      </c>
      <c r="K172" s="161" t="n">
        <f aca="false">SUM(M172:Z172)</f>
        <v>0</v>
      </c>
      <c r="L172" s="136"/>
      <c r="M172" s="198" t="s">
        <v>32</v>
      </c>
      <c r="N172" s="141"/>
      <c r="O172" s="135"/>
      <c r="P172" s="198" t="s">
        <v>32</v>
      </c>
      <c r="Q172" s="141"/>
      <c r="R172" s="135"/>
      <c r="S172" s="198" t="s">
        <v>32</v>
      </c>
      <c r="T172" s="141"/>
      <c r="U172" s="135"/>
      <c r="V172" s="198" t="s">
        <v>32</v>
      </c>
      <c r="W172" s="141"/>
      <c r="X172" s="135"/>
      <c r="Y172" s="198" t="s">
        <v>32</v>
      </c>
      <c r="Z172" s="141"/>
      <c r="AA172" s="133"/>
      <c r="AB172" s="133"/>
      <c r="AC172" s="133"/>
      <c r="AD172" s="133"/>
      <c r="AE172" s="133"/>
      <c r="AF172" s="133"/>
      <c r="AG172" s="133"/>
      <c r="AH172" s="133"/>
      <c r="AI172" s="133"/>
      <c r="AJ172" s="133"/>
      <c r="AK172" s="133"/>
      <c r="AL172" s="133"/>
      <c r="AM172" s="133"/>
      <c r="AN172" s="133"/>
      <c r="AO172" s="133"/>
      <c r="AP172" s="133"/>
      <c r="AQ172" s="133"/>
      <c r="AR172" s="133"/>
      <c r="AS172" s="133"/>
      <c r="AT172" s="133"/>
      <c r="AU172" s="133"/>
      <c r="AV172" s="133"/>
      <c r="AW172" s="133"/>
      <c r="AX172" s="133"/>
      <c r="AY172" s="133"/>
      <c r="AZ172" s="133"/>
      <c r="BA172" s="133"/>
      <c r="BB172" s="133"/>
      <c r="BC172" s="133"/>
      <c r="BD172" s="133"/>
      <c r="BE172" s="133"/>
      <c r="BF172" s="133"/>
      <c r="BG172" s="133"/>
      <c r="BH172" s="133"/>
      <c r="BI172" s="133"/>
      <c r="BJ172" s="133"/>
      <c r="BK172" s="133"/>
      <c r="BL172" s="133"/>
    </row>
    <row r="173" customFormat="false" ht="12.8" hidden="false" customHeight="false" outlineLevel="1" collapsed="false">
      <c r="A173" s="125"/>
      <c r="B173" s="126" t="n">
        <v>314</v>
      </c>
      <c r="C173" s="70" t="s">
        <v>183</v>
      </c>
      <c r="D173" s="142"/>
      <c r="E173" s="76"/>
      <c r="F173" s="76"/>
      <c r="G173" s="197"/>
      <c r="H173" s="128"/>
      <c r="I173" s="76"/>
      <c r="J173" s="0"/>
      <c r="K173" s="161"/>
      <c r="L173" s="76"/>
      <c r="M173" s="196"/>
      <c r="N173" s="132"/>
      <c r="O173" s="3"/>
      <c r="P173" s="196"/>
      <c r="Q173" s="132"/>
      <c r="R173" s="3"/>
      <c r="S173" s="196"/>
      <c r="T173" s="132"/>
      <c r="U173" s="3"/>
      <c r="V173" s="196"/>
      <c r="W173" s="132"/>
      <c r="X173" s="3"/>
      <c r="Y173" s="196"/>
      <c r="Z173" s="132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  <c r="BI173" s="125"/>
      <c r="BJ173" s="125"/>
      <c r="BK173" s="125"/>
      <c r="BL173" s="125"/>
    </row>
    <row r="174" customFormat="false" ht="12.8" hidden="false" customHeight="false" outlineLevel="2" collapsed="false">
      <c r="A174" s="133"/>
      <c r="B174" s="146"/>
      <c r="C174" s="135"/>
      <c r="D174" s="135" t="s">
        <v>184</v>
      </c>
      <c r="E174" s="136"/>
      <c r="F174" s="136"/>
      <c r="G174" s="197" t="s">
        <v>35</v>
      </c>
      <c r="H174" s="128" t="n">
        <f aca="false">SUM(K174:Y174)</f>
        <v>0</v>
      </c>
      <c r="I174" s="136"/>
      <c r="J174" s="159" t="s">
        <v>35</v>
      </c>
      <c r="K174" s="161" t="n">
        <f aca="false">SUM(M174:Z174)</f>
        <v>0</v>
      </c>
      <c r="L174" s="136"/>
      <c r="M174" s="198" t="s">
        <v>32</v>
      </c>
      <c r="N174" s="141"/>
      <c r="O174" s="135"/>
      <c r="P174" s="198" t="s">
        <v>32</v>
      </c>
      <c r="Q174" s="141"/>
      <c r="R174" s="135"/>
      <c r="S174" s="198" t="s">
        <v>32</v>
      </c>
      <c r="T174" s="141"/>
      <c r="U174" s="135"/>
      <c r="V174" s="198" t="s">
        <v>32</v>
      </c>
      <c r="W174" s="141"/>
      <c r="X174" s="135"/>
      <c r="Y174" s="198" t="s">
        <v>32</v>
      </c>
      <c r="Z174" s="141"/>
      <c r="AA174" s="133"/>
      <c r="AB174" s="133"/>
      <c r="AC174" s="133"/>
      <c r="AD174" s="133"/>
      <c r="AE174" s="133"/>
      <c r="AF174" s="133"/>
      <c r="AG174" s="133"/>
      <c r="AH174" s="133"/>
      <c r="AI174" s="133"/>
      <c r="AJ174" s="133"/>
      <c r="AK174" s="133"/>
      <c r="AL174" s="133"/>
      <c r="AM174" s="133"/>
      <c r="AN174" s="133"/>
      <c r="AO174" s="133"/>
      <c r="AP174" s="133"/>
      <c r="AQ174" s="133"/>
      <c r="AR174" s="133"/>
      <c r="AS174" s="133"/>
      <c r="AT174" s="133"/>
      <c r="AU174" s="133"/>
      <c r="AV174" s="133"/>
      <c r="AW174" s="133"/>
      <c r="AX174" s="133"/>
      <c r="AY174" s="133"/>
      <c r="AZ174" s="133"/>
      <c r="BA174" s="133"/>
      <c r="BB174" s="133"/>
      <c r="BC174" s="133"/>
      <c r="BD174" s="133"/>
      <c r="BE174" s="133"/>
      <c r="BF174" s="133"/>
      <c r="BG174" s="133"/>
      <c r="BH174" s="133"/>
      <c r="BI174" s="133"/>
      <c r="BJ174" s="133"/>
      <c r="BK174" s="133"/>
      <c r="BL174" s="133"/>
    </row>
    <row r="175" customFormat="false" ht="18" hidden="false" customHeight="true" outlineLevel="0" collapsed="false">
      <c r="A175" s="104"/>
      <c r="B175" s="105" t="n">
        <v>32</v>
      </c>
      <c r="C175" s="106" t="s">
        <v>185</v>
      </c>
      <c r="D175" s="107"/>
      <c r="E175" s="108"/>
      <c r="F175" s="22"/>
      <c r="G175" s="109" t="n">
        <f aca="false">BASE*H176</f>
        <v>0</v>
      </c>
      <c r="H175" s="110" t="s">
        <v>15</v>
      </c>
      <c r="I175" s="22"/>
      <c r="J175" s="111" t="n">
        <f aca="false">SUM(M175:Z175)</f>
        <v>0</v>
      </c>
      <c r="K175" s="112" t="s">
        <v>15</v>
      </c>
      <c r="L175" s="22"/>
      <c r="M175" s="113" t="n">
        <f aca="false">N$11*N176</f>
        <v>0</v>
      </c>
      <c r="N175" s="112" t="s">
        <v>15</v>
      </c>
      <c r="O175" s="104"/>
      <c r="P175" s="113" t="n">
        <f aca="false">Q$11*Q176</f>
        <v>0</v>
      </c>
      <c r="Q175" s="112" t="s">
        <v>15</v>
      </c>
      <c r="R175" s="104"/>
      <c r="S175" s="113" t="n">
        <f aca="false">T$11*T176</f>
        <v>0</v>
      </c>
      <c r="T175" s="112" t="s">
        <v>15</v>
      </c>
      <c r="U175" s="104"/>
      <c r="V175" s="113" t="n">
        <f aca="false">W$11*W176</f>
        <v>0</v>
      </c>
      <c r="W175" s="112" t="s">
        <v>15</v>
      </c>
      <c r="X175" s="104"/>
      <c r="Y175" s="113" t="n">
        <f aca="false">Z$11*Z176</f>
        <v>0</v>
      </c>
      <c r="Z175" s="112" t="s">
        <v>15</v>
      </c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  <c r="AM175" s="104"/>
      <c r="AN175" s="104"/>
      <c r="AO175" s="104"/>
      <c r="AP175" s="104"/>
      <c r="AQ175" s="104"/>
      <c r="AR175" s="104"/>
      <c r="AS175" s="104"/>
      <c r="AT175" s="104"/>
      <c r="AU175" s="104"/>
      <c r="AV175" s="104"/>
      <c r="AW175" s="104"/>
      <c r="AX175" s="104"/>
      <c r="AY175" s="104"/>
      <c r="AZ175" s="104"/>
      <c r="BA175" s="104"/>
      <c r="BB175" s="104"/>
      <c r="BC175" s="104"/>
      <c r="BD175" s="104"/>
      <c r="BE175" s="104"/>
      <c r="BF175" s="104"/>
      <c r="BG175" s="104"/>
      <c r="BH175" s="104"/>
      <c r="BI175" s="104"/>
      <c r="BJ175" s="104"/>
      <c r="BK175" s="104"/>
      <c r="BL175" s="104"/>
    </row>
    <row r="176" customFormat="false" ht="12.8" hidden="false" customHeight="false" outlineLevel="0" collapsed="false">
      <c r="A176" s="114"/>
      <c r="B176" s="115"/>
      <c r="C176" s="116"/>
      <c r="D176" s="2"/>
      <c r="E176" s="117"/>
      <c r="F176" s="118"/>
      <c r="G176" s="119" t="s">
        <v>30</v>
      </c>
      <c r="H176" s="120" t="n">
        <v>0</v>
      </c>
      <c r="I176" s="118"/>
      <c r="J176" s="121" t="s">
        <v>152</v>
      </c>
      <c r="K176" s="122" t="n">
        <f aca="false">J175/TRX</f>
        <v>0</v>
      </c>
      <c r="L176" s="118"/>
      <c r="M176" s="123" t="s">
        <v>32</v>
      </c>
      <c r="N176" s="124" t="n">
        <f aca="false">SUM(N177:N179)</f>
        <v>0</v>
      </c>
      <c r="O176" s="114"/>
      <c r="P176" s="123" t="s">
        <v>32</v>
      </c>
      <c r="Q176" s="124" t="n">
        <f aca="false">SUM(Q177:Q179)</f>
        <v>0</v>
      </c>
      <c r="R176" s="114"/>
      <c r="S176" s="123" t="s">
        <v>32</v>
      </c>
      <c r="T176" s="124" t="n">
        <f aca="false">SUM(T177:T179)</f>
        <v>0</v>
      </c>
      <c r="U176" s="114"/>
      <c r="V176" s="123" t="s">
        <v>32</v>
      </c>
      <c r="W176" s="124" t="n">
        <f aca="false">SUM(W177:W179)</f>
        <v>0</v>
      </c>
      <c r="X176" s="114"/>
      <c r="Y176" s="123" t="s">
        <v>32</v>
      </c>
      <c r="Z176" s="124" t="n">
        <f aca="false">SUM(Z177:Z179)</f>
        <v>0</v>
      </c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  <c r="BD176" s="114"/>
      <c r="BE176" s="114"/>
      <c r="BF176" s="114"/>
      <c r="BG176" s="114"/>
      <c r="BH176" s="114"/>
      <c r="BI176" s="114"/>
      <c r="BJ176" s="114"/>
      <c r="BK176" s="114"/>
      <c r="BL176" s="114"/>
    </row>
    <row r="177" customFormat="false" ht="12.8" hidden="false" customHeight="false" outlineLevel="1" collapsed="false">
      <c r="A177" s="125"/>
      <c r="B177" s="168" t="n">
        <v>321</v>
      </c>
      <c r="C177" s="70" t="s">
        <v>186</v>
      </c>
      <c r="D177" s="166"/>
      <c r="E177" s="76"/>
      <c r="F177" s="76"/>
      <c r="G177" s="197"/>
      <c r="H177" s="128"/>
      <c r="I177" s="76"/>
      <c r="J177" s="0"/>
      <c r="K177" s="156"/>
      <c r="L177" s="76"/>
      <c r="M177" s="196"/>
      <c r="N177" s="132"/>
      <c r="O177" s="3"/>
      <c r="P177" s="196"/>
      <c r="Q177" s="132"/>
      <c r="R177" s="3"/>
      <c r="S177" s="196"/>
      <c r="T177" s="132"/>
      <c r="U177" s="3"/>
      <c r="V177" s="196"/>
      <c r="W177" s="132"/>
      <c r="X177" s="3"/>
      <c r="Y177" s="196"/>
      <c r="Z177" s="132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W177" s="125"/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/>
      <c r="BI177" s="125"/>
      <c r="BJ177" s="125"/>
      <c r="BK177" s="125"/>
      <c r="BL177" s="125"/>
    </row>
    <row r="178" customFormat="false" ht="12.8" hidden="false" customHeight="false" outlineLevel="2" collapsed="false">
      <c r="A178" s="170"/>
      <c r="B178" s="207"/>
      <c r="C178" s="142"/>
      <c r="D178" s="142" t="s">
        <v>187</v>
      </c>
      <c r="E178" s="208"/>
      <c r="F178" s="208"/>
      <c r="G178" s="197" t="s">
        <v>35</v>
      </c>
      <c r="H178" s="128" t="n">
        <f aca="false">SUM(K178:Y178)</f>
        <v>0</v>
      </c>
      <c r="I178" s="208"/>
      <c r="J178" s="209" t="s">
        <v>35</v>
      </c>
      <c r="K178" s="161" t="n">
        <f aca="false">SUM(M178:Z178)</f>
        <v>0</v>
      </c>
      <c r="L178" s="208"/>
      <c r="M178" s="210" t="s">
        <v>32</v>
      </c>
      <c r="N178" s="211"/>
      <c r="O178" s="142"/>
      <c r="P178" s="210" t="s">
        <v>32</v>
      </c>
      <c r="Q178" s="211"/>
      <c r="R178" s="142"/>
      <c r="S178" s="210" t="s">
        <v>32</v>
      </c>
      <c r="T178" s="211"/>
      <c r="U178" s="142"/>
      <c r="V178" s="210" t="s">
        <v>32</v>
      </c>
      <c r="W178" s="211"/>
      <c r="X178" s="142"/>
      <c r="Y178" s="210" t="s">
        <v>32</v>
      </c>
      <c r="Z178" s="211"/>
      <c r="AA178" s="170"/>
      <c r="AB178" s="170"/>
      <c r="AC178" s="170"/>
      <c r="AD178" s="170"/>
      <c r="AE178" s="170"/>
      <c r="AF178" s="170"/>
      <c r="AG178" s="170"/>
      <c r="AH178" s="170"/>
      <c r="AI178" s="170"/>
      <c r="AJ178" s="170"/>
      <c r="AK178" s="170"/>
      <c r="AL178" s="170"/>
      <c r="AM178" s="170"/>
      <c r="AN178" s="170"/>
      <c r="AO178" s="170"/>
      <c r="AP178" s="170"/>
      <c r="AQ178" s="170"/>
      <c r="AR178" s="170"/>
      <c r="AS178" s="170"/>
      <c r="AT178" s="170"/>
      <c r="AU178" s="170"/>
      <c r="AV178" s="170"/>
      <c r="AW178" s="170"/>
      <c r="AX178" s="170"/>
      <c r="AY178" s="170"/>
      <c r="AZ178" s="170"/>
      <c r="BA178" s="170"/>
      <c r="BB178" s="170"/>
      <c r="BC178" s="170"/>
      <c r="BD178" s="170"/>
      <c r="BE178" s="170"/>
      <c r="BF178" s="170"/>
      <c r="BG178" s="170"/>
      <c r="BH178" s="170"/>
      <c r="BI178" s="170"/>
      <c r="BJ178" s="170"/>
      <c r="BK178" s="170"/>
      <c r="BL178" s="170"/>
    </row>
    <row r="179" customFormat="false" ht="6" hidden="false" customHeight="true" outlineLevel="0" collapsed="false">
      <c r="A179" s="170"/>
      <c r="B179" s="203"/>
      <c r="C179" s="172"/>
      <c r="D179" s="107"/>
      <c r="E179" s="107"/>
      <c r="F179" s="3"/>
      <c r="G179" s="204"/>
      <c r="H179" s="205"/>
      <c r="J179" s="206"/>
      <c r="K179" s="45"/>
      <c r="L179" s="3"/>
      <c r="M179" s="206"/>
      <c r="N179" s="45"/>
      <c r="O179" s="170"/>
      <c r="P179" s="206"/>
      <c r="Q179" s="45"/>
      <c r="R179" s="170"/>
      <c r="S179" s="206"/>
      <c r="T179" s="45"/>
      <c r="U179" s="170"/>
      <c r="V179" s="206"/>
      <c r="W179" s="45"/>
      <c r="X179" s="170"/>
      <c r="Y179" s="206"/>
      <c r="Z179" s="45"/>
      <c r="AA179" s="170"/>
      <c r="AB179" s="170"/>
      <c r="AC179" s="170"/>
      <c r="AD179" s="170"/>
      <c r="AE179" s="170"/>
      <c r="AF179" s="170"/>
      <c r="AG179" s="170"/>
      <c r="AH179" s="170"/>
      <c r="AI179" s="170"/>
      <c r="AJ179" s="170"/>
      <c r="AK179" s="170"/>
      <c r="AL179" s="170"/>
      <c r="AM179" s="170"/>
      <c r="AN179" s="170"/>
      <c r="AO179" s="170"/>
      <c r="AP179" s="170"/>
      <c r="AQ179" s="170"/>
      <c r="AR179" s="170"/>
      <c r="AS179" s="170"/>
      <c r="AT179" s="170"/>
      <c r="AU179" s="170"/>
      <c r="AV179" s="170"/>
      <c r="AW179" s="170"/>
      <c r="AX179" s="170"/>
      <c r="AY179" s="170"/>
      <c r="AZ179" s="170"/>
      <c r="BA179" s="170"/>
      <c r="BB179" s="170"/>
      <c r="BC179" s="170"/>
      <c r="BD179" s="170"/>
      <c r="BE179" s="170"/>
      <c r="BF179" s="170"/>
      <c r="BG179" s="170"/>
      <c r="BH179" s="170"/>
      <c r="BI179" s="170"/>
      <c r="BJ179" s="170"/>
      <c r="BK179" s="170"/>
      <c r="BL179" s="170"/>
    </row>
    <row r="180" customFormat="false" ht="24" hidden="false" customHeight="true" outlineLevel="0" collapsed="false">
      <c r="A180" s="65"/>
      <c r="B180" s="212" t="s">
        <v>188</v>
      </c>
      <c r="C180" s="213" t="str">
        <f aca="false">C163</f>
        <v>MISSIONS COMPLEMENTAIRES</v>
      </c>
      <c r="D180" s="213"/>
      <c r="E180" s="214"/>
      <c r="F180" s="39"/>
      <c r="G180" s="215" t="n">
        <f aca="false">SUM(G165:G179)</f>
        <v>20</v>
      </c>
      <c r="H180" s="216" t="s">
        <v>15</v>
      </c>
      <c r="I180" s="39"/>
      <c r="J180" s="217" t="n">
        <f aca="false">SUM(J165:J179)</f>
        <v>0</v>
      </c>
      <c r="K180" s="218" t="s">
        <v>15</v>
      </c>
      <c r="L180" s="39"/>
      <c r="M180" s="217" t="n">
        <f aca="false">SUM(M164:M179)</f>
        <v>0</v>
      </c>
      <c r="N180" s="218" t="s">
        <v>15</v>
      </c>
      <c r="O180" s="65"/>
      <c r="P180" s="217" t="n">
        <f aca="false">SUM(P164:P179)</f>
        <v>0</v>
      </c>
      <c r="Q180" s="218" t="s">
        <v>15</v>
      </c>
      <c r="R180" s="65"/>
      <c r="S180" s="217" t="n">
        <f aca="false">SUM(S164:S179)</f>
        <v>0</v>
      </c>
      <c r="T180" s="218" t="s">
        <v>15</v>
      </c>
      <c r="U180" s="65"/>
      <c r="V180" s="217" t="n">
        <f aca="false">SUM(V164:V179)</f>
        <v>0</v>
      </c>
      <c r="W180" s="218" t="s">
        <v>15</v>
      </c>
      <c r="X180" s="65"/>
      <c r="Y180" s="217" t="n">
        <f aca="false">SUM(Y164:Y179)</f>
        <v>0</v>
      </c>
      <c r="Z180" s="218" t="s">
        <v>15</v>
      </c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  <c r="BH180" s="65"/>
      <c r="BI180" s="65"/>
      <c r="BJ180" s="65"/>
      <c r="BK180" s="65"/>
      <c r="BL180" s="65"/>
    </row>
    <row r="181" customFormat="false" ht="23" hidden="false" customHeight="true" outlineLevel="0" collapsed="false">
      <c r="A181" s="190"/>
      <c r="B181" s="191"/>
      <c r="C181" s="192"/>
      <c r="D181" s="142"/>
      <c r="E181" s="142"/>
      <c r="F181" s="3"/>
      <c r="G181" s="193"/>
      <c r="H181" s="194"/>
      <c r="J181" s="195"/>
      <c r="K181" s="3"/>
      <c r="L181" s="3"/>
      <c r="M181" s="144"/>
      <c r="N181" s="3"/>
      <c r="O181" s="190"/>
      <c r="P181" s="144"/>
      <c r="Q181" s="3"/>
      <c r="R181" s="190"/>
      <c r="S181" s="144"/>
      <c r="T181" s="3"/>
      <c r="U181" s="190"/>
      <c r="V181" s="144"/>
      <c r="W181" s="3"/>
      <c r="X181" s="190"/>
      <c r="Y181" s="144"/>
      <c r="Z181" s="3"/>
      <c r="AA181" s="190"/>
      <c r="AB181" s="190"/>
      <c r="AC181" s="190"/>
      <c r="AD181" s="190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0"/>
      <c r="AP181" s="190"/>
      <c r="AQ181" s="190"/>
      <c r="AR181" s="190"/>
      <c r="AS181" s="190"/>
      <c r="AT181" s="190"/>
      <c r="AU181" s="190"/>
      <c r="AV181" s="190"/>
      <c r="AW181" s="190"/>
      <c r="AX181" s="190"/>
      <c r="AY181" s="190"/>
      <c r="AZ181" s="190"/>
      <c r="BA181" s="190"/>
      <c r="BB181" s="190"/>
      <c r="BC181" s="190"/>
      <c r="BD181" s="190"/>
      <c r="BE181" s="190"/>
      <c r="BF181" s="190"/>
      <c r="BG181" s="190"/>
      <c r="BH181" s="190"/>
      <c r="BI181" s="190"/>
      <c r="BJ181" s="190"/>
      <c r="BK181" s="190"/>
      <c r="BL181" s="190"/>
    </row>
    <row r="182" customFormat="false" ht="25" hidden="false" customHeight="true" outlineLevel="0" collapsed="false">
      <c r="A182" s="57"/>
      <c r="B182" s="94" t="s">
        <v>189</v>
      </c>
      <c r="C182" s="95" t="s">
        <v>190</v>
      </c>
      <c r="D182" s="96"/>
      <c r="E182" s="97"/>
      <c r="F182" s="39"/>
      <c r="G182" s="98" t="s">
        <v>27</v>
      </c>
      <c r="H182" s="99"/>
      <c r="I182" s="39"/>
      <c r="J182" s="100" t="s">
        <v>27</v>
      </c>
      <c r="K182" s="101"/>
      <c r="L182" s="39"/>
      <c r="M182" s="101" t="str">
        <f aca="false">M9</f>
        <v>INTERVENANT A</v>
      </c>
      <c r="N182" s="101"/>
      <c r="O182" s="219"/>
      <c r="P182" s="101" t="str">
        <f aca="false">P9</f>
        <v>INTERVENANT B</v>
      </c>
      <c r="Q182" s="101"/>
      <c r="R182" s="219"/>
      <c r="S182" s="101" t="str">
        <f aca="false">S9</f>
        <v>INTERVENANT C</v>
      </c>
      <c r="T182" s="101"/>
      <c r="U182" s="219"/>
      <c r="V182" s="101" t="str">
        <f aca="false">V9</f>
        <v>INTERVENANT D</v>
      </c>
      <c r="W182" s="101"/>
      <c r="X182" s="219"/>
      <c r="Y182" s="101" t="str">
        <f aca="false">Y9</f>
        <v>INTERVENANT E</v>
      </c>
      <c r="Z182" s="101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</row>
    <row r="183" customFormat="false" ht="8" hidden="false" customHeight="true" outlineLevel="0" collapsed="false">
      <c r="A183" s="27"/>
      <c r="B183" s="28"/>
      <c r="C183" s="29"/>
      <c r="D183" s="27"/>
      <c r="E183" s="30"/>
      <c r="F183" s="31"/>
      <c r="G183" s="32"/>
      <c r="H183" s="33"/>
      <c r="I183" s="31"/>
      <c r="J183" s="34"/>
      <c r="K183" s="31"/>
      <c r="L183" s="31"/>
      <c r="M183" s="34"/>
      <c r="N183" s="31"/>
      <c r="O183" s="27"/>
      <c r="P183" s="34"/>
      <c r="Q183" s="31"/>
      <c r="R183" s="27"/>
      <c r="S183" s="34"/>
      <c r="T183" s="31"/>
      <c r="U183" s="27"/>
      <c r="V183" s="34"/>
      <c r="W183" s="31"/>
      <c r="X183" s="27"/>
      <c r="Y183" s="34"/>
      <c r="Z183" s="31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</row>
    <row r="184" customFormat="false" ht="24" hidden="false" customHeight="true" outlineLevel="0" collapsed="false">
      <c r="A184" s="65"/>
      <c r="B184" s="220" t="n">
        <v>41</v>
      </c>
      <c r="C184" s="221" t="str">
        <f aca="false">C132</f>
        <v>MISSION DE BASE</v>
      </c>
      <c r="D184" s="213"/>
      <c r="E184" s="214"/>
      <c r="F184" s="39"/>
      <c r="G184" s="215" t="n">
        <f aca="false">G132</f>
        <v>10</v>
      </c>
      <c r="H184" s="216" t="s">
        <v>15</v>
      </c>
      <c r="I184" s="39"/>
      <c r="J184" s="217" t="n">
        <f aca="false">J132</f>
        <v>130</v>
      </c>
      <c r="K184" s="112" t="s">
        <v>15</v>
      </c>
      <c r="L184" s="39"/>
      <c r="M184" s="217" t="n">
        <f aca="false">M132</f>
        <v>0</v>
      </c>
      <c r="N184" s="112" t="s">
        <v>15</v>
      </c>
      <c r="O184" s="65"/>
      <c r="P184" s="217" t="n">
        <f aca="false">P132</f>
        <v>0</v>
      </c>
      <c r="Q184" s="112" t="s">
        <v>15</v>
      </c>
      <c r="R184" s="65"/>
      <c r="S184" s="217" t="n">
        <f aca="false">S132</f>
        <v>0</v>
      </c>
      <c r="T184" s="112" t="s">
        <v>15</v>
      </c>
      <c r="U184" s="65"/>
      <c r="V184" s="217" t="n">
        <f aca="false">V132</f>
        <v>130</v>
      </c>
      <c r="W184" s="112" t="s">
        <v>15</v>
      </c>
      <c r="X184" s="65"/>
      <c r="Y184" s="217" t="n">
        <f aca="false">Y132</f>
        <v>0</v>
      </c>
      <c r="Z184" s="112" t="s">
        <v>15</v>
      </c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  <c r="BI184" s="65"/>
      <c r="BJ184" s="65"/>
      <c r="BK184" s="65"/>
      <c r="BL184" s="65"/>
    </row>
    <row r="185" customFormat="false" ht="24" hidden="false" customHeight="true" outlineLevel="0" collapsed="false">
      <c r="A185" s="65"/>
      <c r="B185" s="220" t="n">
        <v>42</v>
      </c>
      <c r="C185" s="221" t="str">
        <f aca="false">C160</f>
        <v>EXTENSION MISSION DE BASE</v>
      </c>
      <c r="D185" s="213"/>
      <c r="E185" s="214"/>
      <c r="F185" s="39"/>
      <c r="G185" s="215" t="n">
        <f aca="false">G160</f>
        <v>50</v>
      </c>
      <c r="H185" s="216" t="s">
        <v>15</v>
      </c>
      <c r="I185" s="39"/>
      <c r="J185" s="217" t="n">
        <f aca="false">J160</f>
        <v>0</v>
      </c>
      <c r="K185" s="112" t="s">
        <v>15</v>
      </c>
      <c r="L185" s="39"/>
      <c r="M185" s="217" t="n">
        <f aca="false">M160</f>
        <v>0</v>
      </c>
      <c r="N185" s="112" t="s">
        <v>15</v>
      </c>
      <c r="O185" s="65"/>
      <c r="P185" s="217" t="n">
        <f aca="false">P160</f>
        <v>0</v>
      </c>
      <c r="Q185" s="112" t="s">
        <v>15</v>
      </c>
      <c r="R185" s="65"/>
      <c r="S185" s="217" t="n">
        <f aca="false">S160</f>
        <v>0</v>
      </c>
      <c r="T185" s="112" t="s">
        <v>15</v>
      </c>
      <c r="U185" s="65"/>
      <c r="V185" s="217" t="n">
        <f aca="false">V160</f>
        <v>0</v>
      </c>
      <c r="W185" s="112" t="s">
        <v>15</v>
      </c>
      <c r="X185" s="65"/>
      <c r="Y185" s="217" t="n">
        <f aca="false">Y160</f>
        <v>0</v>
      </c>
      <c r="Z185" s="112" t="s">
        <v>15</v>
      </c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  <c r="BI185" s="65"/>
      <c r="BJ185" s="65"/>
      <c r="BK185" s="65"/>
      <c r="BL185" s="65"/>
    </row>
    <row r="186" customFormat="false" ht="24" hidden="false" customHeight="true" outlineLevel="0" collapsed="false">
      <c r="A186" s="65"/>
      <c r="B186" s="220" t="n">
        <v>43</v>
      </c>
      <c r="C186" s="221" t="str">
        <f aca="false">C180</f>
        <v>MISSIONS COMPLEMENTAIRES</v>
      </c>
      <c r="D186" s="213"/>
      <c r="E186" s="214"/>
      <c r="F186" s="39"/>
      <c r="G186" s="215" t="n">
        <f aca="false">G180</f>
        <v>20</v>
      </c>
      <c r="H186" s="216" t="s">
        <v>15</v>
      </c>
      <c r="I186" s="39"/>
      <c r="J186" s="217" t="n">
        <f aca="false">J180</f>
        <v>0</v>
      </c>
      <c r="K186" s="112" t="s">
        <v>15</v>
      </c>
      <c r="L186" s="39"/>
      <c r="M186" s="217" t="n">
        <f aca="false">M180</f>
        <v>0</v>
      </c>
      <c r="N186" s="112" t="s">
        <v>15</v>
      </c>
      <c r="O186" s="65"/>
      <c r="P186" s="217" t="n">
        <f aca="false">P180</f>
        <v>0</v>
      </c>
      <c r="Q186" s="112" t="s">
        <v>15</v>
      </c>
      <c r="R186" s="65"/>
      <c r="S186" s="217" t="n">
        <f aca="false">S180</f>
        <v>0</v>
      </c>
      <c r="T186" s="112" t="s">
        <v>15</v>
      </c>
      <c r="U186" s="65"/>
      <c r="V186" s="217" t="n">
        <f aca="false">V180</f>
        <v>0</v>
      </c>
      <c r="W186" s="112" t="s">
        <v>15</v>
      </c>
      <c r="X186" s="65"/>
      <c r="Y186" s="217" t="n">
        <f aca="false">Y180</f>
        <v>0</v>
      </c>
      <c r="Z186" s="112" t="s">
        <v>15</v>
      </c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</row>
    <row r="187" customFormat="false" ht="6" hidden="false" customHeight="true" outlineLevel="0" collapsed="false">
      <c r="A187" s="170"/>
      <c r="B187" s="203"/>
      <c r="C187" s="172"/>
      <c r="D187" s="107"/>
      <c r="E187" s="107"/>
      <c r="F187" s="3"/>
      <c r="G187" s="204"/>
      <c r="H187" s="205"/>
      <c r="J187" s="222"/>
      <c r="K187" s="45"/>
      <c r="L187" s="3"/>
      <c r="M187" s="222"/>
      <c r="N187" s="45"/>
      <c r="O187" s="170"/>
      <c r="P187" s="222"/>
      <c r="Q187" s="45"/>
      <c r="R187" s="170"/>
      <c r="S187" s="222"/>
      <c r="T187" s="45"/>
      <c r="U187" s="170"/>
      <c r="V187" s="222"/>
      <c r="W187" s="45"/>
      <c r="X187" s="170"/>
      <c r="Y187" s="222"/>
      <c r="Z187" s="45"/>
      <c r="AA187" s="170"/>
      <c r="AB187" s="170"/>
      <c r="AC187" s="170"/>
      <c r="AD187" s="170"/>
      <c r="AE187" s="170"/>
      <c r="AF187" s="170"/>
      <c r="AG187" s="170"/>
      <c r="AH187" s="170"/>
      <c r="AI187" s="170"/>
      <c r="AJ187" s="170"/>
      <c r="AK187" s="170"/>
      <c r="AL187" s="170"/>
      <c r="AM187" s="170"/>
      <c r="AN187" s="170"/>
      <c r="AO187" s="170"/>
      <c r="AP187" s="170"/>
      <c r="AQ187" s="170"/>
      <c r="AR187" s="170"/>
      <c r="AS187" s="170"/>
      <c r="AT187" s="170"/>
      <c r="AU187" s="170"/>
      <c r="AV187" s="170"/>
      <c r="AW187" s="170"/>
      <c r="AX187" s="170"/>
      <c r="AY187" s="170"/>
      <c r="AZ187" s="170"/>
      <c r="BA187" s="170"/>
      <c r="BB187" s="170"/>
      <c r="BC187" s="170"/>
      <c r="BD187" s="170"/>
      <c r="BE187" s="170"/>
      <c r="BF187" s="170"/>
      <c r="BG187" s="170"/>
      <c r="BH187" s="170"/>
      <c r="BI187" s="170"/>
      <c r="BJ187" s="170"/>
      <c r="BK187" s="170"/>
      <c r="BL187" s="170"/>
    </row>
    <row r="188" customFormat="false" ht="20" hidden="false" customHeight="true" outlineLevel="0" collapsed="false">
      <c r="A188" s="104"/>
      <c r="B188" s="223" t="s">
        <v>191</v>
      </c>
      <c r="C188" s="224" t="str">
        <f aca="false">C182</f>
        <v>RECAPITULATIF GENERAL</v>
      </c>
      <c r="D188" s="107"/>
      <c r="E188" s="225"/>
      <c r="F188" s="22"/>
      <c r="G188" s="109" t="n">
        <f aca="false">SUM(G184:G187)</f>
        <v>80</v>
      </c>
      <c r="H188" s="110" t="s">
        <v>192</v>
      </c>
      <c r="I188" s="22"/>
      <c r="J188" s="111" t="n">
        <f aca="false">J184+J185+J186</f>
        <v>130</v>
      </c>
      <c r="K188" s="112" t="s">
        <v>192</v>
      </c>
      <c r="L188" s="22"/>
      <c r="M188" s="111" t="n">
        <f aca="false">SUM(M184:M187)</f>
        <v>0</v>
      </c>
      <c r="N188" s="112" t="s">
        <v>192</v>
      </c>
      <c r="O188" s="104"/>
      <c r="P188" s="111" t="n">
        <f aca="false">SUM(P184:P187)</f>
        <v>0</v>
      </c>
      <c r="Q188" s="112" t="s">
        <v>192</v>
      </c>
      <c r="R188" s="104"/>
      <c r="S188" s="111" t="n">
        <f aca="false">SUM(S184:S187)</f>
        <v>0</v>
      </c>
      <c r="T188" s="112" t="s">
        <v>192</v>
      </c>
      <c r="U188" s="104"/>
      <c r="V188" s="111" t="n">
        <f aca="false">SUM(V184:V187)</f>
        <v>130</v>
      </c>
      <c r="W188" s="112" t="s">
        <v>192</v>
      </c>
      <c r="X188" s="104"/>
      <c r="Y188" s="111" t="n">
        <f aca="false">SUM(Y184:Y187)</f>
        <v>0</v>
      </c>
      <c r="Z188" s="112" t="s">
        <v>192</v>
      </c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P188" s="104"/>
      <c r="AQ188" s="104"/>
      <c r="AR188" s="104"/>
      <c r="AS188" s="104"/>
      <c r="AT188" s="104"/>
      <c r="AU188" s="104"/>
      <c r="AV188" s="104"/>
      <c r="AW188" s="104"/>
      <c r="AX188" s="104"/>
      <c r="AY188" s="104"/>
      <c r="AZ188" s="104"/>
      <c r="BA188" s="104"/>
      <c r="BB188" s="104"/>
      <c r="BC188" s="104"/>
      <c r="BD188" s="104"/>
      <c r="BE188" s="104"/>
      <c r="BF188" s="104"/>
      <c r="BG188" s="104"/>
      <c r="BH188" s="104"/>
      <c r="BI188" s="104"/>
      <c r="BJ188" s="104"/>
      <c r="BK188" s="104"/>
      <c r="BL188" s="104"/>
    </row>
    <row r="189" customFormat="false" ht="14" hidden="false" customHeight="true" outlineLevel="0" collapsed="false">
      <c r="A189" s="104"/>
      <c r="B189" s="226" t="s">
        <v>193</v>
      </c>
      <c r="C189" s="3"/>
      <c r="D189" s="227" t="s">
        <v>194</v>
      </c>
      <c r="E189" s="228" t="n">
        <v>0.2</v>
      </c>
      <c r="F189" s="22"/>
      <c r="G189" s="229" t="n">
        <f aca="false">G188*TVA</f>
        <v>16</v>
      </c>
      <c r="H189" s="230" t="s">
        <v>194</v>
      </c>
      <c r="I189" s="22"/>
      <c r="J189" s="231" t="n">
        <f aca="false">J188*TVA</f>
        <v>26</v>
      </c>
      <c r="K189" s="232" t="s">
        <v>194</v>
      </c>
      <c r="L189" s="22"/>
      <c r="M189" s="231" t="n">
        <f aca="false">M188*TVA</f>
        <v>0</v>
      </c>
      <c r="N189" s="232" t="s">
        <v>194</v>
      </c>
      <c r="O189" s="104"/>
      <c r="P189" s="231" t="n">
        <f aca="false">P188*TVA</f>
        <v>0</v>
      </c>
      <c r="Q189" s="232" t="s">
        <v>194</v>
      </c>
      <c r="R189" s="104"/>
      <c r="S189" s="231" t="n">
        <f aca="false">S188*TVA</f>
        <v>0</v>
      </c>
      <c r="T189" s="232" t="s">
        <v>194</v>
      </c>
      <c r="U189" s="104"/>
      <c r="V189" s="231" t="n">
        <f aca="false">V188*TVA</f>
        <v>26</v>
      </c>
      <c r="W189" s="232" t="s">
        <v>194</v>
      </c>
      <c r="X189" s="104"/>
      <c r="Y189" s="231" t="n">
        <f aca="false">Y188*TVA</f>
        <v>0</v>
      </c>
      <c r="Z189" s="232" t="s">
        <v>194</v>
      </c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  <c r="AM189" s="104"/>
      <c r="AN189" s="104"/>
      <c r="AO189" s="104"/>
      <c r="AP189" s="104"/>
      <c r="AQ189" s="104"/>
      <c r="AR189" s="104"/>
      <c r="AS189" s="104"/>
      <c r="AT189" s="104"/>
      <c r="AU189" s="104"/>
      <c r="AV189" s="104"/>
      <c r="AW189" s="104"/>
      <c r="AX189" s="104"/>
      <c r="AY189" s="104"/>
      <c r="AZ189" s="104"/>
      <c r="BA189" s="104"/>
      <c r="BB189" s="104"/>
      <c r="BC189" s="104"/>
      <c r="BD189" s="104"/>
      <c r="BE189" s="104"/>
      <c r="BF189" s="104"/>
      <c r="BG189" s="104"/>
      <c r="BH189" s="104"/>
      <c r="BI189" s="104"/>
      <c r="BJ189" s="104"/>
      <c r="BK189" s="104"/>
      <c r="BL189" s="104"/>
    </row>
    <row r="190" customFormat="false" ht="16" hidden="false" customHeight="true" outlineLevel="0" collapsed="false">
      <c r="A190" s="233"/>
      <c r="B190" s="181"/>
      <c r="C190" s="234" t="s">
        <v>195</v>
      </c>
      <c r="D190" s="235" t="n">
        <f aca="true">NOW()</f>
        <v>42486.694468914</v>
      </c>
      <c r="E190" s="236"/>
      <c r="F190" s="92"/>
      <c r="G190" s="237" t="n">
        <f aca="false">G188+G189</f>
        <v>96</v>
      </c>
      <c r="H190" s="238" t="s">
        <v>196</v>
      </c>
      <c r="I190" s="92"/>
      <c r="J190" s="239" t="n">
        <f aca="false">J188+J189</f>
        <v>156</v>
      </c>
      <c r="K190" s="240" t="s">
        <v>196</v>
      </c>
      <c r="L190" s="92"/>
      <c r="M190" s="239" t="n">
        <f aca="false">M188+M189</f>
        <v>0</v>
      </c>
      <c r="N190" s="240" t="s">
        <v>196</v>
      </c>
      <c r="O190" s="233"/>
      <c r="P190" s="239" t="n">
        <f aca="false">P188+P189</f>
        <v>0</v>
      </c>
      <c r="Q190" s="240" t="s">
        <v>196</v>
      </c>
      <c r="R190" s="233"/>
      <c r="S190" s="239" t="n">
        <f aca="false">S188+S189</f>
        <v>0</v>
      </c>
      <c r="T190" s="240" t="s">
        <v>196</v>
      </c>
      <c r="U190" s="233"/>
      <c r="V190" s="239" t="n">
        <f aca="false">V188+V189</f>
        <v>156</v>
      </c>
      <c r="W190" s="240" t="s">
        <v>196</v>
      </c>
      <c r="X190" s="233"/>
      <c r="Y190" s="239" t="n">
        <f aca="false">Y188+Y189</f>
        <v>0</v>
      </c>
      <c r="Z190" s="240" t="s">
        <v>196</v>
      </c>
      <c r="AA190" s="233"/>
      <c r="AB190" s="233"/>
      <c r="AC190" s="233"/>
      <c r="AD190" s="233"/>
      <c r="AE190" s="233"/>
      <c r="AF190" s="233"/>
      <c r="AG190" s="233"/>
      <c r="AH190" s="233"/>
      <c r="AI190" s="233"/>
      <c r="AJ190" s="233"/>
      <c r="AK190" s="233"/>
      <c r="AL190" s="233"/>
      <c r="AM190" s="233"/>
      <c r="AN190" s="233"/>
      <c r="AO190" s="233"/>
      <c r="AP190" s="233"/>
      <c r="AQ190" s="233"/>
      <c r="AR190" s="233"/>
      <c r="AS190" s="233"/>
      <c r="AT190" s="233"/>
      <c r="AU190" s="233"/>
      <c r="AV190" s="233"/>
      <c r="AW190" s="233"/>
      <c r="AX190" s="233"/>
      <c r="AY190" s="233"/>
      <c r="AZ190" s="233"/>
      <c r="BA190" s="233"/>
      <c r="BB190" s="233"/>
      <c r="BC190" s="233"/>
      <c r="BD190" s="233"/>
      <c r="BE190" s="233"/>
      <c r="BF190" s="233"/>
      <c r="BG190" s="233"/>
      <c r="BH190" s="233"/>
      <c r="BI190" s="233"/>
      <c r="BJ190" s="233"/>
      <c r="BK190" s="233"/>
      <c r="BL190" s="233"/>
    </row>
    <row r="191" customFormat="false" ht="12.8" hidden="false" customHeight="false" outlineLevel="0" collapsed="false">
      <c r="J191" s="241"/>
    </row>
    <row r="192" customFormat="false" ht="23" hidden="false" customHeight="true" outlineLevel="0" collapsed="false">
      <c r="A192" s="242"/>
      <c r="B192" s="58"/>
      <c r="C192" s="243" t="s">
        <v>14</v>
      </c>
      <c r="D192" s="177"/>
      <c r="E192" s="244"/>
      <c r="F192" s="242"/>
      <c r="G192" s="179" t="n">
        <f aca="false">TRX</f>
        <v>1000</v>
      </c>
      <c r="H192" s="245" t="s">
        <v>15</v>
      </c>
      <c r="I192" s="246"/>
      <c r="J192" s="180" t="n">
        <f aca="false">TRX</f>
        <v>1000</v>
      </c>
      <c r="K192" s="244" t="s">
        <v>15</v>
      </c>
      <c r="L192" s="242"/>
      <c r="M192" s="180" t="str">
        <f aca="false">M182</f>
        <v>INTERVENANT A</v>
      </c>
      <c r="N192" s="247"/>
      <c r="O192" s="248"/>
      <c r="P192" s="180" t="str">
        <f aca="false">P182</f>
        <v>INTERVENANT B</v>
      </c>
      <c r="Q192" s="247"/>
      <c r="R192" s="249"/>
      <c r="S192" s="180" t="str">
        <f aca="false">S182</f>
        <v>INTERVENANT C</v>
      </c>
      <c r="T192" s="247"/>
      <c r="U192" s="249"/>
      <c r="V192" s="180" t="str">
        <f aca="false">V182</f>
        <v>INTERVENANT D</v>
      </c>
      <c r="W192" s="247"/>
      <c r="X192" s="249"/>
      <c r="Y192" s="180" t="str">
        <f aca="false">Y182</f>
        <v>INTERVENANT E</v>
      </c>
      <c r="Z192" s="247"/>
      <c r="AA192" s="242"/>
      <c r="AB192" s="242"/>
      <c r="AC192" s="242"/>
      <c r="AD192" s="242"/>
      <c r="AE192" s="242"/>
      <c r="AF192" s="242"/>
      <c r="AG192" s="242"/>
      <c r="AH192" s="242"/>
      <c r="AI192" s="242"/>
      <c r="AJ192" s="242"/>
      <c r="AK192" s="242"/>
      <c r="AL192" s="242"/>
      <c r="AM192" s="242"/>
      <c r="AN192" s="242"/>
      <c r="AO192" s="242"/>
      <c r="AP192" s="242"/>
      <c r="AQ192" s="242"/>
      <c r="AR192" s="242"/>
      <c r="AS192" s="242"/>
      <c r="AT192" s="242"/>
      <c r="AU192" s="242"/>
      <c r="AV192" s="242"/>
      <c r="AW192" s="242"/>
      <c r="AX192" s="242"/>
      <c r="AY192" s="242"/>
      <c r="AZ192" s="242"/>
      <c r="BA192" s="242"/>
      <c r="BB192" s="242"/>
      <c r="BC192" s="242"/>
      <c r="BD192" s="242"/>
      <c r="BE192" s="242"/>
      <c r="BF192" s="242"/>
      <c r="BG192" s="242"/>
      <c r="BH192" s="242"/>
      <c r="BI192" s="242"/>
      <c r="BJ192" s="242"/>
      <c r="BK192" s="242"/>
      <c r="BL192" s="242"/>
    </row>
    <row r="193" customFormat="false" ht="24" hidden="false" customHeight="true" outlineLevel="0" collapsed="false">
      <c r="A193" s="242"/>
      <c r="B193" s="58"/>
      <c r="C193" s="250" t="s">
        <v>197</v>
      </c>
      <c r="D193" s="251"/>
      <c r="E193" s="252"/>
      <c r="F193" s="242"/>
      <c r="G193" s="253" t="n">
        <f aca="false">G188/G192</f>
        <v>0.08</v>
      </c>
      <c r="H193" s="254"/>
      <c r="I193" s="246"/>
      <c r="J193" s="255" t="n">
        <f aca="false">J188/J192</f>
        <v>0.13</v>
      </c>
      <c r="K193" s="252"/>
      <c r="L193" s="242"/>
      <c r="M193" s="256" t="s">
        <v>198</v>
      </c>
      <c r="N193" s="257" t="n">
        <f aca="false">M190/$J190</f>
        <v>0</v>
      </c>
      <c r="O193" s="258"/>
      <c r="P193" s="256" t="s">
        <v>198</v>
      </c>
      <c r="Q193" s="257" t="n">
        <f aca="false">P190/$J190</f>
        <v>0</v>
      </c>
      <c r="R193" s="259"/>
      <c r="S193" s="256" t="s">
        <v>198</v>
      </c>
      <c r="T193" s="257" t="n">
        <f aca="false">S190/$J190</f>
        <v>0</v>
      </c>
      <c r="U193" s="259"/>
      <c r="V193" s="256" t="s">
        <v>198</v>
      </c>
      <c r="W193" s="257" t="n">
        <f aca="false">V190/$J190</f>
        <v>1</v>
      </c>
      <c r="X193" s="259"/>
      <c r="Y193" s="256" t="s">
        <v>198</v>
      </c>
      <c r="Z193" s="257" t="n">
        <f aca="false">Y190/$J190</f>
        <v>0</v>
      </c>
      <c r="AA193" s="242"/>
      <c r="AB193" s="242"/>
      <c r="AC193" s="242"/>
      <c r="AD193" s="242"/>
      <c r="AE193" s="242"/>
      <c r="AF193" s="242"/>
      <c r="AG193" s="242"/>
      <c r="AH193" s="242"/>
      <c r="AI193" s="242"/>
      <c r="AJ193" s="242"/>
      <c r="AK193" s="242"/>
      <c r="AL193" s="242"/>
      <c r="AM193" s="242"/>
      <c r="AN193" s="242"/>
      <c r="AO193" s="242"/>
      <c r="AP193" s="242"/>
      <c r="AQ193" s="242"/>
      <c r="AR193" s="242"/>
      <c r="AS193" s="242"/>
      <c r="AT193" s="242"/>
      <c r="AU193" s="242"/>
      <c r="AV193" s="242"/>
      <c r="AW193" s="242"/>
      <c r="AX193" s="242"/>
      <c r="AY193" s="242"/>
      <c r="AZ193" s="242"/>
      <c r="BA193" s="242"/>
      <c r="BB193" s="242"/>
      <c r="BC193" s="242"/>
      <c r="BD193" s="242"/>
      <c r="BE193" s="242"/>
      <c r="BF193" s="242"/>
      <c r="BG193" s="242"/>
      <c r="BH193" s="242"/>
      <c r="BI193" s="242"/>
      <c r="BJ193" s="242"/>
      <c r="BK193" s="242"/>
      <c r="BL193" s="242"/>
    </row>
  </sheetData>
  <printOptions headings="false" gridLines="false" gridLinesSet="true" horizontalCentered="true" verticalCentered="false"/>
  <pageMargins left="0" right="0" top="0" bottom="0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LibreOffice/6.4.2.2$MacOSX_X86_64 LibreOffice_project/4e471d8c02c9c90f512f7f9ead8875b57fcb1ec3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2002-08-04T14:16:51Z</dcterms:created>
  <dc:creator/>
  <dc:description/>
  <dc:language>fr-FR</dc:language>
  <cp:lastModifiedBy/>
  <dcterms:modified xsi:type="dcterms:W3CDTF">2020-04-27T16:40:08Z</dcterms:modified>
  <cp:revision>10</cp:revision>
  <dc:subject/>
  <dc:title/>
</cp:coreProperties>
</file>